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hino.local\public\PersonalData\38156\Desktop\新しいフォルダー\"/>
    </mc:Choice>
  </mc:AlternateContent>
  <xr:revisionPtr revIDLastSave="0" documentId="13_ncr:1_{496F3E71-8006-497E-85A1-D45CC203F2E5}" xr6:coauthVersionLast="36" xr6:coauthVersionMax="36" xr10:uidLastSave="{00000000-0000-0000-0000-000000000000}"/>
  <bookViews>
    <workbookView xWindow="0" yWindow="0" windowWidth="28800" windowHeight="12135" xr2:uid="{C55AB276-852F-4857-AAE9-C8321A89E6D5}"/>
  </bookViews>
  <sheets>
    <sheet name="表紙" sheetId="1" r:id="rId1"/>
    <sheet name="照明器具" sheetId="2" r:id="rId2"/>
  </sheets>
  <definedNames>
    <definedName name="_xlnm.Print_Area" localSheetId="1">照明器具!$A$3:$AN$95</definedName>
    <definedName name="_xlnm.Print_Area" localSheetId="0">表紙!$A$3:$X$23</definedName>
    <definedName name="_xlnm.Print_Titles" localSheetId="1">照明器具!$1:$2</definedName>
    <definedName name="_xlnm.Print_Titles" localSheetId="0">表紙!$1:$2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97" i="2" l="1"/>
  <c r="AL97" i="2"/>
  <c r="AK97" i="2"/>
  <c r="AJ97" i="2"/>
  <c r="AI97" i="2"/>
  <c r="AH97" i="2"/>
  <c r="AG97" i="2"/>
  <c r="AF97" i="2"/>
  <c r="AE97" i="2"/>
  <c r="AD97" i="2"/>
  <c r="AC97" i="2"/>
  <c r="AB97" i="2"/>
  <c r="AA97" i="2"/>
  <c r="Z97" i="2"/>
  <c r="Y97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F97" i="2"/>
  <c r="E97" i="2"/>
  <c r="AN97" i="2" s="1"/>
  <c r="AN95" i="2"/>
  <c r="AN94" i="2"/>
  <c r="AN93" i="2"/>
  <c r="AN92" i="2"/>
  <c r="AN91" i="2"/>
  <c r="AN90" i="2"/>
  <c r="AN89" i="2"/>
  <c r="AN88" i="2"/>
  <c r="AN87" i="2"/>
  <c r="AN86" i="2"/>
  <c r="AN85" i="2"/>
  <c r="AN84" i="2"/>
  <c r="AN83" i="2"/>
  <c r="AN82" i="2"/>
  <c r="AN81" i="2"/>
  <c r="AN80" i="2"/>
  <c r="AN79" i="2"/>
  <c r="AN78" i="2"/>
  <c r="AN77" i="2"/>
  <c r="AN76" i="2"/>
  <c r="AN75" i="2"/>
  <c r="AN74" i="2"/>
  <c r="AN73" i="2"/>
  <c r="AN72" i="2"/>
  <c r="AN71" i="2"/>
  <c r="AN70" i="2"/>
  <c r="AN64" i="2"/>
  <c r="C64" i="2"/>
  <c r="C95" i="2" s="1"/>
  <c r="B64" i="2"/>
  <c r="B95" i="2" s="1"/>
  <c r="A64" i="2"/>
  <c r="A95" i="2" s="1"/>
  <c r="AN63" i="2"/>
  <c r="C63" i="2"/>
  <c r="C94" i="2" s="1"/>
  <c r="B63" i="2"/>
  <c r="B94" i="2" s="1"/>
  <c r="A63" i="2"/>
  <c r="A94" i="2" s="1"/>
  <c r="AN62" i="2"/>
  <c r="C62" i="2"/>
  <c r="C93" i="2" s="1"/>
  <c r="B62" i="2"/>
  <c r="B93" i="2" s="1"/>
  <c r="A62" i="2"/>
  <c r="A93" i="2" s="1"/>
  <c r="AN61" i="2"/>
  <c r="C61" i="2"/>
  <c r="C92" i="2" s="1"/>
  <c r="B61" i="2"/>
  <c r="B92" i="2" s="1"/>
  <c r="A61" i="2"/>
  <c r="A92" i="2" s="1"/>
  <c r="AN60" i="2"/>
  <c r="C60" i="2"/>
  <c r="C91" i="2" s="1"/>
  <c r="B60" i="2"/>
  <c r="B91" i="2" s="1"/>
  <c r="A60" i="2"/>
  <c r="A91" i="2" s="1"/>
  <c r="AN59" i="2"/>
  <c r="C59" i="2"/>
  <c r="C90" i="2" s="1"/>
  <c r="B59" i="2"/>
  <c r="B90" i="2" s="1"/>
  <c r="A59" i="2"/>
  <c r="A90" i="2" s="1"/>
  <c r="AN58" i="2"/>
  <c r="C58" i="2"/>
  <c r="C89" i="2" s="1"/>
  <c r="B58" i="2"/>
  <c r="B89" i="2" s="1"/>
  <c r="A58" i="2"/>
  <c r="A89" i="2" s="1"/>
  <c r="AN57" i="2"/>
  <c r="C57" i="2"/>
  <c r="C88" i="2" s="1"/>
  <c r="B57" i="2"/>
  <c r="B88" i="2" s="1"/>
  <c r="A57" i="2"/>
  <c r="A88" i="2" s="1"/>
  <c r="AN56" i="2"/>
  <c r="C56" i="2"/>
  <c r="C87" i="2" s="1"/>
  <c r="B56" i="2"/>
  <c r="B87" i="2" s="1"/>
  <c r="A56" i="2"/>
  <c r="A87" i="2" s="1"/>
  <c r="AN55" i="2"/>
  <c r="C55" i="2"/>
  <c r="C86" i="2" s="1"/>
  <c r="B55" i="2"/>
  <c r="B86" i="2" s="1"/>
  <c r="A55" i="2"/>
  <c r="A86" i="2" s="1"/>
  <c r="AN54" i="2"/>
  <c r="C54" i="2"/>
  <c r="C85" i="2" s="1"/>
  <c r="B54" i="2"/>
  <c r="B85" i="2" s="1"/>
  <c r="A54" i="2"/>
  <c r="A85" i="2" s="1"/>
  <c r="AN53" i="2"/>
  <c r="C53" i="2"/>
  <c r="C84" i="2" s="1"/>
  <c r="B53" i="2"/>
  <c r="B84" i="2" s="1"/>
  <c r="A53" i="2"/>
  <c r="A84" i="2" s="1"/>
  <c r="AN52" i="2"/>
  <c r="C52" i="2"/>
  <c r="C83" i="2" s="1"/>
  <c r="B52" i="2"/>
  <c r="B83" i="2" s="1"/>
  <c r="A52" i="2"/>
  <c r="A83" i="2" s="1"/>
  <c r="AN51" i="2"/>
  <c r="C51" i="2"/>
  <c r="C82" i="2" s="1"/>
  <c r="B51" i="2"/>
  <c r="B82" i="2" s="1"/>
  <c r="A51" i="2"/>
  <c r="A82" i="2" s="1"/>
  <c r="AN50" i="2"/>
  <c r="C50" i="2"/>
  <c r="C81" i="2" s="1"/>
  <c r="B50" i="2"/>
  <c r="B81" i="2" s="1"/>
  <c r="A50" i="2"/>
  <c r="A81" i="2" s="1"/>
  <c r="AN49" i="2"/>
  <c r="C49" i="2"/>
  <c r="C80" i="2" s="1"/>
  <c r="B49" i="2"/>
  <c r="B80" i="2" s="1"/>
  <c r="A49" i="2"/>
  <c r="A80" i="2" s="1"/>
  <c r="AN48" i="2"/>
  <c r="C48" i="2"/>
  <c r="C79" i="2" s="1"/>
  <c r="B48" i="2"/>
  <c r="B79" i="2" s="1"/>
  <c r="A48" i="2"/>
  <c r="A79" i="2" s="1"/>
  <c r="AN47" i="2"/>
  <c r="C47" i="2"/>
  <c r="C78" i="2" s="1"/>
  <c r="B47" i="2"/>
  <c r="B78" i="2" s="1"/>
  <c r="A47" i="2"/>
  <c r="A78" i="2" s="1"/>
  <c r="AN46" i="2"/>
  <c r="C46" i="2"/>
  <c r="C77" i="2" s="1"/>
  <c r="B46" i="2"/>
  <c r="B77" i="2" s="1"/>
  <c r="A46" i="2"/>
  <c r="A77" i="2" s="1"/>
  <c r="AN45" i="2"/>
  <c r="C45" i="2"/>
  <c r="C76" i="2" s="1"/>
  <c r="B45" i="2"/>
  <c r="B76" i="2" s="1"/>
  <c r="A45" i="2"/>
  <c r="A76" i="2" s="1"/>
  <c r="AN44" i="2"/>
  <c r="C44" i="2"/>
  <c r="C75" i="2" s="1"/>
  <c r="B44" i="2"/>
  <c r="B75" i="2" s="1"/>
  <c r="A44" i="2"/>
  <c r="A75" i="2" s="1"/>
  <c r="AN43" i="2"/>
  <c r="C43" i="2"/>
  <c r="C74" i="2" s="1"/>
  <c r="B43" i="2"/>
  <c r="B74" i="2" s="1"/>
  <c r="A43" i="2"/>
  <c r="A74" i="2" s="1"/>
  <c r="AN42" i="2"/>
  <c r="C42" i="2"/>
  <c r="C73" i="2" s="1"/>
  <c r="B42" i="2"/>
  <c r="B73" i="2" s="1"/>
  <c r="A42" i="2"/>
  <c r="A73" i="2" s="1"/>
  <c r="AN41" i="2"/>
  <c r="C41" i="2"/>
  <c r="C72" i="2" s="1"/>
  <c r="B41" i="2"/>
  <c r="B72" i="2" s="1"/>
  <c r="A41" i="2"/>
  <c r="A72" i="2" s="1"/>
  <c r="AN40" i="2"/>
  <c r="C40" i="2"/>
  <c r="C71" i="2" s="1"/>
  <c r="B40" i="2"/>
  <c r="B71" i="2" s="1"/>
  <c r="A40" i="2"/>
  <c r="A71" i="2" s="1"/>
  <c r="AN39" i="2"/>
  <c r="C39" i="2"/>
  <c r="C70" i="2" s="1"/>
  <c r="B39" i="2"/>
  <c r="B70" i="2" s="1"/>
  <c r="A39" i="2"/>
  <c r="A70" i="2" s="1"/>
  <c r="AG33" i="2"/>
  <c r="F33" i="2"/>
  <c r="M33" i="2" s="1"/>
  <c r="E33" i="2"/>
  <c r="AO32" i="2"/>
  <c r="AG32" i="2"/>
  <c r="F32" i="2"/>
  <c r="E32" i="2"/>
  <c r="M32" i="2" s="1"/>
  <c r="AO31" i="2"/>
  <c r="AG31" i="2"/>
  <c r="F31" i="2"/>
  <c r="E31" i="2"/>
  <c r="M31" i="2" s="1"/>
  <c r="AO30" i="2"/>
  <c r="AG30" i="2"/>
  <c r="F30" i="2"/>
  <c r="E30" i="2"/>
  <c r="M30" i="2" s="1"/>
  <c r="AO29" i="2"/>
  <c r="AG29" i="2"/>
  <c r="M29" i="2"/>
  <c r="F29" i="2"/>
  <c r="E29" i="2"/>
  <c r="AO28" i="2"/>
  <c r="AG28" i="2"/>
  <c r="F28" i="2"/>
  <c r="E28" i="2"/>
  <c r="M28" i="2" s="1"/>
  <c r="AO27" i="2"/>
  <c r="AG27" i="2"/>
  <c r="F27" i="2"/>
  <c r="E27" i="2"/>
  <c r="M27" i="2" s="1"/>
  <c r="AO26" i="2"/>
  <c r="AG26" i="2"/>
  <c r="F26" i="2"/>
  <c r="E26" i="2"/>
  <c r="M26" i="2" s="1"/>
  <c r="AO25" i="2"/>
  <c r="AG25" i="2"/>
  <c r="F25" i="2"/>
  <c r="E25" i="2"/>
  <c r="M25" i="2" s="1"/>
  <c r="AO24" i="2"/>
  <c r="AG24" i="2"/>
  <c r="F24" i="2"/>
  <c r="E24" i="2"/>
  <c r="M24" i="2" s="1"/>
  <c r="AO23" i="2"/>
  <c r="AG23" i="2"/>
  <c r="F23" i="2"/>
  <c r="E23" i="2"/>
  <c r="M23" i="2" s="1"/>
  <c r="AO22" i="2"/>
  <c r="AG22" i="2"/>
  <c r="F22" i="2"/>
  <c r="E22" i="2"/>
  <c r="M22" i="2" s="1"/>
  <c r="AO21" i="2"/>
  <c r="AG21" i="2"/>
  <c r="F21" i="2"/>
  <c r="E21" i="2"/>
  <c r="M21" i="2" s="1"/>
  <c r="AO20" i="2"/>
  <c r="AG20" i="2"/>
  <c r="F20" i="2"/>
  <c r="E20" i="2"/>
  <c r="M20" i="2" s="1"/>
  <c r="AO19" i="2"/>
  <c r="AG19" i="2"/>
  <c r="F19" i="2"/>
  <c r="E19" i="2"/>
  <c r="M19" i="2" s="1"/>
  <c r="AO18" i="2"/>
  <c r="AG18" i="2"/>
  <c r="M18" i="2"/>
  <c r="F18" i="2"/>
  <c r="E18" i="2"/>
  <c r="AO17" i="2"/>
  <c r="F17" i="2"/>
  <c r="E17" i="2"/>
  <c r="M17" i="2" s="1"/>
  <c r="AO16" i="2"/>
  <c r="M16" i="2"/>
  <c r="F16" i="2"/>
  <c r="E16" i="2"/>
  <c r="AO15" i="2"/>
  <c r="F15" i="2"/>
  <c r="E15" i="2"/>
  <c r="M15" i="2" s="1"/>
  <c r="AO14" i="2"/>
  <c r="M14" i="2"/>
  <c r="F14" i="2"/>
  <c r="E14" i="2"/>
  <c r="AO13" i="2"/>
  <c r="F13" i="2"/>
  <c r="E13" i="2"/>
  <c r="M13" i="2" s="1"/>
  <c r="AO12" i="2"/>
  <c r="M12" i="2"/>
  <c r="F12" i="2"/>
  <c r="E12" i="2"/>
  <c r="AO11" i="2"/>
  <c r="F11" i="2"/>
  <c r="E11" i="2"/>
  <c r="M11" i="2" s="1"/>
  <c r="AO10" i="2"/>
  <c r="M10" i="2"/>
  <c r="F10" i="2"/>
  <c r="E10" i="2"/>
  <c r="AO9" i="2"/>
  <c r="F9" i="2"/>
  <c r="E9" i="2"/>
  <c r="M9" i="2" s="1"/>
  <c r="AO8" i="2"/>
  <c r="M8" i="2"/>
  <c r="F8" i="2"/>
  <c r="E8" i="2"/>
  <c r="AO33" i="2" l="1"/>
</calcChain>
</file>

<file path=xl/sharedStrings.xml><?xml version="1.0" encoding="utf-8"?>
<sst xmlns="http://schemas.openxmlformats.org/spreadsheetml/2006/main" count="103" uniqueCount="77">
  <si>
    <t>第二幼稚園</t>
    <rPh sb="0" eb="2">
      <t>ダイニ</t>
    </rPh>
    <rPh sb="2" eb="5">
      <t>ヨウチエン</t>
    </rPh>
    <phoneticPr fontId="2"/>
  </si>
  <si>
    <t>ＬＥＤ照明器具賃貸借</t>
    <phoneticPr fontId="2"/>
  </si>
  <si>
    <t>既設照明数量書</t>
    <rPh sb="0" eb="2">
      <t>キセツ</t>
    </rPh>
    <rPh sb="2" eb="4">
      <t>ショウメイ</t>
    </rPh>
    <rPh sb="4" eb="6">
      <t>スウリョウ</t>
    </rPh>
    <rPh sb="6" eb="7">
      <t>ショ</t>
    </rPh>
    <phoneticPr fontId="2"/>
  </si>
  <si>
    <t>集計表　　（　既設照明器具）</t>
    <rPh sb="0" eb="2">
      <t>シュウケイ</t>
    </rPh>
    <rPh sb="2" eb="3">
      <t>ヒョウ</t>
    </rPh>
    <rPh sb="7" eb="9">
      <t>キセツ</t>
    </rPh>
    <rPh sb="9" eb="11">
      <t>ショウメイ</t>
    </rPh>
    <rPh sb="11" eb="13">
      <t>キグ</t>
    </rPh>
    <phoneticPr fontId="2"/>
  </si>
  <si>
    <t>　　　名　　　　称</t>
    <rPh sb="3" eb="4">
      <t>ナ</t>
    </rPh>
    <rPh sb="8" eb="9">
      <t>ショウ</t>
    </rPh>
    <phoneticPr fontId="2"/>
  </si>
  <si>
    <t>階別</t>
    <rPh sb="0" eb="1">
      <t>カイ</t>
    </rPh>
    <rPh sb="1" eb="2">
      <t>ベツ</t>
    </rPh>
    <phoneticPr fontId="2"/>
  </si>
  <si>
    <t>小計1</t>
    <rPh sb="0" eb="2">
      <t>ショウケイ</t>
    </rPh>
    <phoneticPr fontId="2"/>
  </si>
  <si>
    <t>小計2</t>
    <rPh sb="0" eb="2">
      <t>ショウケイ</t>
    </rPh>
    <phoneticPr fontId="2"/>
  </si>
  <si>
    <t>合計</t>
    <rPh sb="0" eb="2">
      <t>ゴウケイ</t>
    </rPh>
    <phoneticPr fontId="2"/>
  </si>
  <si>
    <t>盤番号</t>
    <rPh sb="0" eb="1">
      <t>バン</t>
    </rPh>
    <rPh sb="1" eb="3">
      <t>バンゴウ</t>
    </rPh>
    <phoneticPr fontId="2"/>
  </si>
  <si>
    <t>回路番号</t>
    <rPh sb="0" eb="2">
      <t>カイロ</t>
    </rPh>
    <rPh sb="2" eb="4">
      <t>バンゴウ</t>
    </rPh>
    <phoneticPr fontId="2"/>
  </si>
  <si>
    <t>摘要</t>
    <rPh sb="0" eb="2">
      <t>テキヨウ</t>
    </rPh>
    <phoneticPr fontId="2"/>
  </si>
  <si>
    <t>A1</t>
    <phoneticPr fontId="2"/>
  </si>
  <si>
    <t>埋込型</t>
    <rPh sb="0" eb="2">
      <t>ウメコミ</t>
    </rPh>
    <rPh sb="2" eb="3">
      <t>ガタ</t>
    </rPh>
    <phoneticPr fontId="2"/>
  </si>
  <si>
    <t>FLR40W×2</t>
    <phoneticPr fontId="2"/>
  </si>
  <si>
    <t>A2</t>
    <phoneticPr fontId="2"/>
  </si>
  <si>
    <t>FL20W×1×2</t>
    <phoneticPr fontId="2"/>
  </si>
  <si>
    <t>A3</t>
    <phoneticPr fontId="2"/>
  </si>
  <si>
    <t>埋込型バッテリ内蔵</t>
    <rPh sb="0" eb="2">
      <t>ウメコミ</t>
    </rPh>
    <rPh sb="2" eb="3">
      <t>ガタ</t>
    </rPh>
    <rPh sb="7" eb="9">
      <t>ナイゾウ</t>
    </rPh>
    <phoneticPr fontId="2"/>
  </si>
  <si>
    <t>B1</t>
    <phoneticPr fontId="2"/>
  </si>
  <si>
    <t>逆富士型</t>
    <rPh sb="0" eb="1">
      <t>ギャク</t>
    </rPh>
    <rPh sb="1" eb="3">
      <t>フジ</t>
    </rPh>
    <rPh sb="3" eb="4">
      <t>ガタ</t>
    </rPh>
    <phoneticPr fontId="2"/>
  </si>
  <si>
    <t>FLR40W×1</t>
    <phoneticPr fontId="2"/>
  </si>
  <si>
    <t>B2</t>
    <phoneticPr fontId="2"/>
  </si>
  <si>
    <t>C</t>
    <phoneticPr fontId="2"/>
  </si>
  <si>
    <t>FL20W×2</t>
    <phoneticPr fontId="2"/>
  </si>
  <si>
    <t>D</t>
    <phoneticPr fontId="2"/>
  </si>
  <si>
    <t>壁付型</t>
    <rPh sb="0" eb="1">
      <t>カベ</t>
    </rPh>
    <rPh sb="1" eb="2">
      <t>ツ</t>
    </rPh>
    <rPh sb="2" eb="3">
      <t>ガタ</t>
    </rPh>
    <phoneticPr fontId="2"/>
  </si>
  <si>
    <t>FL20W×1</t>
    <phoneticPr fontId="2"/>
  </si>
  <si>
    <t>E1</t>
    <phoneticPr fontId="2"/>
  </si>
  <si>
    <t>避難口誘導灯バッテリ内蔵</t>
    <rPh sb="0" eb="2">
      <t>ヒナン</t>
    </rPh>
    <rPh sb="2" eb="3">
      <t>グチ</t>
    </rPh>
    <rPh sb="3" eb="6">
      <t>ユウドウトウ</t>
    </rPh>
    <rPh sb="10" eb="12">
      <t>ナイゾウ</t>
    </rPh>
    <phoneticPr fontId="2"/>
  </si>
  <si>
    <t>E2</t>
    <phoneticPr fontId="2"/>
  </si>
  <si>
    <t>避難口誘導灯</t>
    <rPh sb="0" eb="2">
      <t>ヒナン</t>
    </rPh>
    <rPh sb="2" eb="3">
      <t>グチ</t>
    </rPh>
    <rPh sb="3" eb="6">
      <t>ユウドウトウ</t>
    </rPh>
    <phoneticPr fontId="2"/>
  </si>
  <si>
    <t>FL10W×1×1</t>
    <phoneticPr fontId="2"/>
  </si>
  <si>
    <t>F</t>
    <phoneticPr fontId="2"/>
  </si>
  <si>
    <t>コード吊下げ型</t>
    <rPh sb="3" eb="5">
      <t>ツリサ</t>
    </rPh>
    <rPh sb="6" eb="7">
      <t>ガタ</t>
    </rPh>
    <phoneticPr fontId="2"/>
  </si>
  <si>
    <t>FC32W＋30W</t>
    <phoneticPr fontId="2"/>
  </si>
  <si>
    <t>G</t>
    <phoneticPr fontId="2"/>
  </si>
  <si>
    <t>直付型・防水型</t>
    <rPh sb="0" eb="2">
      <t>ジカヅ</t>
    </rPh>
    <rPh sb="2" eb="3">
      <t>ガタ</t>
    </rPh>
    <rPh sb="4" eb="7">
      <t>ボウスイガタ</t>
    </rPh>
    <phoneticPr fontId="2"/>
  </si>
  <si>
    <t>FC30W×1</t>
    <phoneticPr fontId="2"/>
  </si>
  <si>
    <t>H</t>
    <phoneticPr fontId="2"/>
  </si>
  <si>
    <t>水銀灯</t>
    <rPh sb="0" eb="3">
      <t>スイギントウ</t>
    </rPh>
    <phoneticPr fontId="2"/>
  </si>
  <si>
    <t>HF200W</t>
    <phoneticPr fontId="2"/>
  </si>
  <si>
    <t>I1</t>
    <phoneticPr fontId="2"/>
  </si>
  <si>
    <t>避難口誘導灯壁付</t>
    <rPh sb="0" eb="2">
      <t>ヒナン</t>
    </rPh>
    <rPh sb="2" eb="3">
      <t>グチ</t>
    </rPh>
    <rPh sb="3" eb="6">
      <t>ユウドウトウ</t>
    </rPh>
    <rPh sb="6" eb="7">
      <t>カベ</t>
    </rPh>
    <rPh sb="7" eb="8">
      <t>ツケ</t>
    </rPh>
    <phoneticPr fontId="2"/>
  </si>
  <si>
    <t>FL10W×1</t>
    <phoneticPr fontId="2"/>
  </si>
  <si>
    <t>I2</t>
    <phoneticPr fontId="2"/>
  </si>
  <si>
    <t>避難口誘導灯天井付</t>
    <rPh sb="0" eb="2">
      <t>ヒナン</t>
    </rPh>
    <rPh sb="2" eb="3">
      <t>グチ</t>
    </rPh>
    <rPh sb="3" eb="6">
      <t>ユウドウトウ</t>
    </rPh>
    <rPh sb="6" eb="8">
      <t>テンジョウ</t>
    </rPh>
    <rPh sb="8" eb="9">
      <t>ツ</t>
    </rPh>
    <phoneticPr fontId="2"/>
  </si>
  <si>
    <t>J</t>
    <phoneticPr fontId="2"/>
  </si>
  <si>
    <t>FL20W×４</t>
    <phoneticPr fontId="2"/>
  </si>
  <si>
    <t>K1</t>
    <phoneticPr fontId="2"/>
  </si>
  <si>
    <t>直付型</t>
    <rPh sb="0" eb="2">
      <t>ジカヅ</t>
    </rPh>
    <rPh sb="2" eb="3">
      <t>ガタ</t>
    </rPh>
    <phoneticPr fontId="2"/>
  </si>
  <si>
    <t>FL４０W×2</t>
    <phoneticPr fontId="2"/>
  </si>
  <si>
    <t>K2</t>
    <phoneticPr fontId="2"/>
  </si>
  <si>
    <t>直付型</t>
    <rPh sb="0" eb="1">
      <t>ジカ</t>
    </rPh>
    <rPh sb="1" eb="2">
      <t>ツ</t>
    </rPh>
    <rPh sb="2" eb="3">
      <t>ガタ</t>
    </rPh>
    <phoneticPr fontId="2"/>
  </si>
  <si>
    <t>FL４０W×1</t>
    <phoneticPr fontId="2"/>
  </si>
  <si>
    <t>L</t>
    <phoneticPr fontId="2"/>
  </si>
  <si>
    <t>M</t>
    <phoneticPr fontId="2"/>
  </si>
  <si>
    <t>外部</t>
    <rPh sb="0" eb="2">
      <t>ガイブ</t>
    </rPh>
    <phoneticPr fontId="2"/>
  </si>
  <si>
    <t>玄関</t>
    <rPh sb="0" eb="2">
      <t>ゲンカン</t>
    </rPh>
    <phoneticPr fontId="2"/>
  </si>
  <si>
    <t>廊下</t>
    <rPh sb="0" eb="2">
      <t>ロウカ</t>
    </rPh>
    <phoneticPr fontId="2"/>
  </si>
  <si>
    <t>トイレ</t>
    <phoneticPr fontId="2"/>
  </si>
  <si>
    <t>教材室</t>
    <rPh sb="0" eb="2">
      <t>キョウザイ</t>
    </rPh>
    <rPh sb="2" eb="3">
      <t>シツ</t>
    </rPh>
    <phoneticPr fontId="2"/>
  </si>
  <si>
    <t>湯沸室</t>
    <rPh sb="0" eb="2">
      <t>ユワカシ</t>
    </rPh>
    <rPh sb="2" eb="3">
      <t>シツ</t>
    </rPh>
    <phoneticPr fontId="2"/>
  </si>
  <si>
    <t>休憩室</t>
    <rPh sb="0" eb="3">
      <t>キュウケイシツ</t>
    </rPh>
    <phoneticPr fontId="2"/>
  </si>
  <si>
    <t>保健室</t>
    <rPh sb="0" eb="3">
      <t>ホケンシツ</t>
    </rPh>
    <phoneticPr fontId="2"/>
  </si>
  <si>
    <t>事務室</t>
    <rPh sb="0" eb="3">
      <t>ジムシツ</t>
    </rPh>
    <phoneticPr fontId="2"/>
  </si>
  <si>
    <t>倉庫</t>
    <rPh sb="0" eb="2">
      <t>ソウコ</t>
    </rPh>
    <phoneticPr fontId="2"/>
  </si>
  <si>
    <t>みんなのへや</t>
    <phoneticPr fontId="2"/>
  </si>
  <si>
    <t>ママゴト室</t>
    <rPh sb="4" eb="5">
      <t>シツ</t>
    </rPh>
    <phoneticPr fontId="2"/>
  </si>
  <si>
    <t>図書室</t>
    <rPh sb="0" eb="3">
      <t>トショシツ</t>
    </rPh>
    <phoneticPr fontId="2"/>
  </si>
  <si>
    <t>保育室×２</t>
    <rPh sb="0" eb="3">
      <t>ホイクシツ</t>
    </rPh>
    <phoneticPr fontId="2"/>
  </si>
  <si>
    <t>計</t>
    <rPh sb="0" eb="1">
      <t>ケイ</t>
    </rPh>
    <phoneticPr fontId="2"/>
  </si>
  <si>
    <t>1F</t>
    <phoneticPr fontId="2"/>
  </si>
  <si>
    <t>器具庫</t>
    <rPh sb="0" eb="3">
      <t>キグコ</t>
    </rPh>
    <phoneticPr fontId="2"/>
  </si>
  <si>
    <t>遊戯室</t>
    <rPh sb="0" eb="3">
      <t>ユウギシツ</t>
    </rPh>
    <phoneticPr fontId="2"/>
  </si>
  <si>
    <t>階段</t>
    <rPh sb="0" eb="2">
      <t>カイダン</t>
    </rPh>
    <phoneticPr fontId="2"/>
  </si>
  <si>
    <t>２F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</si>
</sst>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"/>
    <numFmt numFmtId="177" formatCode="#,##0.0#"/>
  </numFmts>
  <fonts count="10" x14ac:knownFonts="1">
    <font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u/>
      <sz val="8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quotePrefix="1" applyFont="1" applyBorder="1" applyAlignment="1">
      <alignment horizontal="left"/>
    </xf>
    <xf numFmtId="0" fontId="3" fillId="0" borderId="0" xfId="0" applyFont="1" applyBorder="1"/>
    <xf numFmtId="0" fontId="4" fillId="0" borderId="0" xfId="0" quotePrefix="1" applyFont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distributed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0" xfId="0" quotePrefix="1" applyFont="1" applyBorder="1" applyAlignment="1">
      <alignment horizontal="center" vertical="center"/>
    </xf>
    <xf numFmtId="0" fontId="5" fillId="0" borderId="0" xfId="0" quotePrefix="1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right"/>
    </xf>
    <xf numFmtId="176" fontId="5" fillId="0" borderId="0" xfId="0" applyNumberFormat="1" applyFont="1" applyBorder="1"/>
    <xf numFmtId="176" fontId="7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3" fontId="4" fillId="0" borderId="0" xfId="0" quotePrefix="1" applyNumberFormat="1" applyFont="1" applyBorder="1" applyAlignment="1">
      <alignment horizontal="center" shrinkToFit="1"/>
    </xf>
    <xf numFmtId="0" fontId="5" fillId="0" borderId="0" xfId="0" applyFont="1" applyBorder="1" applyAlignment="1">
      <alignment horizontal="center" shrinkToFit="1"/>
    </xf>
    <xf numFmtId="0" fontId="4" fillId="0" borderId="0" xfId="0" applyFont="1" applyBorder="1" applyAlignment="1">
      <alignment horizontal="center" shrinkToFit="1"/>
    </xf>
    <xf numFmtId="0" fontId="6" fillId="0" borderId="0" xfId="0" applyFont="1" applyBorder="1" applyAlignment="1">
      <alignment horizontal="center" shrinkToFit="1"/>
    </xf>
    <xf numFmtId="0" fontId="1" fillId="0" borderId="0" xfId="0" quotePrefix="1" applyFont="1" applyBorder="1" applyAlignment="1">
      <alignment horizontal="left" shrinkToFit="1"/>
    </xf>
    <xf numFmtId="0" fontId="8" fillId="0" borderId="0" xfId="0" quotePrefix="1" applyFont="1" applyBorder="1" applyAlignment="1">
      <alignment horizontal="left" shrinkToFit="1"/>
    </xf>
    <xf numFmtId="0" fontId="3" fillId="0" borderId="0" xfId="0" applyFont="1" applyBorder="1" applyAlignment="1">
      <alignment shrinkToFit="1"/>
    </xf>
    <xf numFmtId="3" fontId="3" fillId="0" borderId="0" xfId="0" applyNumberFormat="1" applyFont="1" applyBorder="1" applyAlignment="1">
      <alignment horizontal="center" shrinkToFit="1"/>
    </xf>
    <xf numFmtId="0" fontId="3" fillId="0" borderId="0" xfId="0" applyFont="1" applyBorder="1" applyAlignment="1">
      <alignment horizontal="center" shrinkToFit="1"/>
    </xf>
    <xf numFmtId="0" fontId="5" fillId="0" borderId="4" xfId="0" applyFont="1" applyBorder="1" applyAlignment="1">
      <alignment horizontal="distributed" vertical="center" shrinkToFit="1"/>
    </xf>
    <xf numFmtId="0" fontId="5" fillId="0" borderId="6" xfId="0" applyFont="1" applyBorder="1" applyAlignment="1">
      <alignment horizontal="center" textRotation="255" shrinkToFit="1"/>
    </xf>
    <xf numFmtId="0" fontId="5" fillId="0" borderId="13" xfId="0" applyFont="1" applyBorder="1" applyAlignment="1">
      <alignment horizontal="distributed" vertical="center" shrinkToFit="1"/>
    </xf>
    <xf numFmtId="0" fontId="5" fillId="0" borderId="15" xfId="0" applyFont="1" applyBorder="1" applyAlignment="1">
      <alignment horizontal="center" textRotation="255" shrinkToFit="1"/>
    </xf>
    <xf numFmtId="0" fontId="5" fillId="0" borderId="22" xfId="0" applyFont="1" applyBorder="1" applyAlignment="1">
      <alignment horizontal="distributed" vertical="center" shrinkToFit="1"/>
    </xf>
    <xf numFmtId="0" fontId="5" fillId="0" borderId="24" xfId="0" applyFont="1" applyBorder="1" applyAlignment="1">
      <alignment horizontal="center" textRotation="255" shrinkToFit="1"/>
    </xf>
    <xf numFmtId="0" fontId="5" fillId="0" borderId="28" xfId="0" applyFont="1" applyBorder="1" applyAlignment="1">
      <alignment horizontal="left" vertical="center" shrinkToFit="1"/>
    </xf>
    <xf numFmtId="0" fontId="5" fillId="0" borderId="29" xfId="0" applyFont="1" applyBorder="1" applyAlignment="1">
      <alignment horizontal="left" vertical="center" shrinkToFit="1"/>
    </xf>
    <xf numFmtId="0" fontId="9" fillId="0" borderId="30" xfId="0" applyFont="1" applyBorder="1" applyAlignment="1">
      <alignment horizontal="left" vertical="center" shrinkToFit="1"/>
    </xf>
    <xf numFmtId="0" fontId="5" fillId="0" borderId="31" xfId="0" applyFont="1" applyBorder="1" applyAlignment="1">
      <alignment horizontal="center" vertical="center" shrinkToFit="1"/>
    </xf>
    <xf numFmtId="3" fontId="5" fillId="0" borderId="32" xfId="0" applyNumberFormat="1" applyFont="1" applyBorder="1" applyAlignment="1">
      <alignment horizontal="center" shrinkToFit="1"/>
    </xf>
    <xf numFmtId="3" fontId="5" fillId="0" borderId="33" xfId="0" applyNumberFormat="1" applyFont="1" applyBorder="1" applyAlignment="1">
      <alignment horizontal="center" shrinkToFit="1"/>
    </xf>
    <xf numFmtId="3" fontId="5" fillId="0" borderId="34" xfId="0" applyNumberFormat="1" applyFont="1" applyBorder="1" applyAlignment="1">
      <alignment horizontal="center" shrinkToFit="1"/>
    </xf>
    <xf numFmtId="3" fontId="5" fillId="0" borderId="35" xfId="0" applyNumberFormat="1" applyFont="1" applyBorder="1" applyAlignment="1">
      <alignment horizontal="center" shrinkToFit="1"/>
    </xf>
    <xf numFmtId="3" fontId="5" fillId="0" borderId="33" xfId="0" applyNumberFormat="1" applyFont="1" applyBorder="1" applyAlignment="1">
      <alignment horizontal="center"/>
    </xf>
    <xf numFmtId="177" fontId="5" fillId="0" borderId="36" xfId="0" applyNumberFormat="1" applyFont="1" applyBorder="1" applyAlignment="1">
      <alignment horizontal="right"/>
    </xf>
    <xf numFmtId="0" fontId="5" fillId="0" borderId="37" xfId="0" applyFont="1" applyBorder="1" applyAlignment="1">
      <alignment horizontal="left" vertical="center" shrinkToFit="1"/>
    </xf>
    <xf numFmtId="0" fontId="5" fillId="0" borderId="38" xfId="0" applyFont="1" applyBorder="1" applyAlignment="1">
      <alignment horizontal="left" vertical="center" shrinkToFit="1"/>
    </xf>
    <xf numFmtId="0" fontId="9" fillId="0" borderId="39" xfId="0" applyFont="1" applyBorder="1" applyAlignment="1">
      <alignment horizontal="left" vertical="center" shrinkToFit="1"/>
    </xf>
    <xf numFmtId="0" fontId="5" fillId="0" borderId="31" xfId="0" applyFont="1" applyBorder="1" applyAlignment="1">
      <alignment horizontal="left" vertical="center" shrinkToFit="1"/>
    </xf>
    <xf numFmtId="176" fontId="5" fillId="0" borderId="34" xfId="0" applyNumberFormat="1" applyFont="1" applyBorder="1" applyAlignment="1">
      <alignment horizontal="center" shrinkToFit="1"/>
    </xf>
    <xf numFmtId="176" fontId="5" fillId="0" borderId="33" xfId="0" applyNumberFormat="1" applyFont="1" applyBorder="1" applyAlignment="1">
      <alignment horizontal="center" shrinkToFit="1"/>
    </xf>
    <xf numFmtId="3" fontId="5" fillId="0" borderId="40" xfId="0" applyNumberFormat="1" applyFont="1" applyBorder="1" applyAlignment="1">
      <alignment horizontal="right"/>
    </xf>
    <xf numFmtId="0" fontId="5" fillId="0" borderId="0" xfId="0" applyFont="1" applyAlignment="1">
      <alignment wrapText="1"/>
    </xf>
    <xf numFmtId="0" fontId="5" fillId="0" borderId="41" xfId="0" applyFont="1" applyBorder="1" applyAlignment="1">
      <alignment horizontal="left" vertical="center" shrinkToFit="1"/>
    </xf>
    <xf numFmtId="3" fontId="5" fillId="0" borderId="42" xfId="0" applyNumberFormat="1" applyFont="1" applyBorder="1" applyAlignment="1">
      <alignment horizontal="center" shrinkToFit="1"/>
    </xf>
    <xf numFmtId="3" fontId="5" fillId="0" borderId="43" xfId="0" applyNumberFormat="1" applyFont="1" applyBorder="1" applyAlignment="1">
      <alignment horizontal="center" shrinkToFit="1"/>
    </xf>
    <xf numFmtId="3" fontId="5" fillId="0" borderId="43" xfId="0" applyNumberFormat="1" applyFont="1" applyBorder="1" applyAlignment="1">
      <alignment horizontal="center"/>
    </xf>
    <xf numFmtId="0" fontId="5" fillId="0" borderId="41" xfId="0" applyFont="1" applyBorder="1" applyAlignment="1">
      <alignment horizontal="center" vertical="center" shrinkToFit="1"/>
    </xf>
    <xf numFmtId="0" fontId="5" fillId="0" borderId="44" xfId="0" applyFont="1" applyBorder="1" applyAlignment="1">
      <alignment horizontal="left" vertical="center" shrinkToFit="1"/>
    </xf>
    <xf numFmtId="0" fontId="5" fillId="0" borderId="45" xfId="0" applyFont="1" applyBorder="1" applyAlignment="1">
      <alignment horizontal="left" vertical="center" shrinkToFit="1"/>
    </xf>
    <xf numFmtId="0" fontId="9" fillId="0" borderId="46" xfId="0" applyFont="1" applyBorder="1" applyAlignment="1">
      <alignment horizontal="left" vertical="center" shrinkToFit="1"/>
    </xf>
    <xf numFmtId="0" fontId="5" fillId="0" borderId="47" xfId="0" applyFont="1" applyBorder="1" applyAlignment="1">
      <alignment horizontal="center" vertical="center" shrinkToFit="1"/>
    </xf>
    <xf numFmtId="3" fontId="5" fillId="0" borderId="48" xfId="0" applyNumberFormat="1" applyFont="1" applyBorder="1" applyAlignment="1">
      <alignment horizontal="center" shrinkToFit="1"/>
    </xf>
    <xf numFmtId="3" fontId="5" fillId="0" borderId="49" xfId="0" applyNumberFormat="1" applyFont="1" applyBorder="1" applyAlignment="1">
      <alignment horizontal="center" shrinkToFit="1"/>
    </xf>
    <xf numFmtId="3" fontId="5" fillId="0" borderId="50" xfId="0" applyNumberFormat="1" applyFont="1" applyBorder="1" applyAlignment="1">
      <alignment horizontal="center" shrinkToFit="1"/>
    </xf>
    <xf numFmtId="3" fontId="5" fillId="0" borderId="51" xfId="0" applyNumberFormat="1" applyFont="1" applyBorder="1" applyAlignment="1">
      <alignment horizontal="center" shrinkToFit="1"/>
    </xf>
    <xf numFmtId="3" fontId="5" fillId="0" borderId="52" xfId="0" applyNumberFormat="1" applyFont="1" applyBorder="1" applyAlignment="1">
      <alignment horizontal="right"/>
    </xf>
    <xf numFmtId="3" fontId="5" fillId="0" borderId="0" xfId="0" applyNumberFormat="1" applyFont="1"/>
    <xf numFmtId="0" fontId="5" fillId="0" borderId="0" xfId="0" applyFont="1" applyAlignment="1">
      <alignment shrinkToFit="1"/>
    </xf>
    <xf numFmtId="0" fontId="9" fillId="0" borderId="0" xfId="0" applyFont="1" applyAlignment="1">
      <alignment shrinkToFit="1"/>
    </xf>
    <xf numFmtId="3" fontId="5" fillId="0" borderId="0" xfId="0" applyNumberFormat="1" applyFont="1" applyAlignment="1">
      <alignment horizontal="center" shrinkToFit="1"/>
    </xf>
    <xf numFmtId="3" fontId="5" fillId="0" borderId="0" xfId="0" applyNumberFormat="1" applyFont="1" applyAlignment="1">
      <alignment shrinkToFit="1"/>
    </xf>
    <xf numFmtId="0" fontId="5" fillId="0" borderId="0" xfId="0" applyFont="1" applyAlignment="1">
      <alignment horizontal="center" shrinkToFit="1"/>
    </xf>
    <xf numFmtId="0" fontId="5" fillId="0" borderId="9" xfId="0" applyFont="1" applyBorder="1" applyAlignment="1">
      <alignment horizontal="center" vertical="center" textRotation="255" shrinkToFit="1"/>
    </xf>
    <xf numFmtId="0" fontId="5" fillId="0" borderId="18" xfId="0" applyFont="1" applyBorder="1" applyAlignment="1">
      <alignment horizontal="center" vertical="center" textRotation="255" shrinkToFit="1"/>
    </xf>
    <xf numFmtId="0" fontId="5" fillId="0" borderId="27" xfId="0" applyFont="1" applyBorder="1" applyAlignment="1">
      <alignment horizontal="center" vertical="center" textRotation="255" shrinkToFit="1"/>
    </xf>
    <xf numFmtId="0" fontId="5" fillId="0" borderId="56" xfId="0" applyFont="1" applyBorder="1" applyAlignment="1">
      <alignment horizontal="left" vertical="center" shrinkToFit="1"/>
    </xf>
    <xf numFmtId="0" fontId="5" fillId="0" borderId="57" xfId="0" applyFont="1" applyBorder="1" applyAlignment="1">
      <alignment horizontal="left" vertical="center" shrinkToFit="1"/>
    </xf>
    <xf numFmtId="0" fontId="5" fillId="0" borderId="58" xfId="0" applyFont="1" applyBorder="1" applyAlignment="1">
      <alignment horizontal="left" vertical="center" shrinkToFit="1"/>
    </xf>
    <xf numFmtId="0" fontId="5" fillId="0" borderId="6" xfId="0" applyFont="1" applyBorder="1" applyAlignment="1">
      <alignment horizontal="center" textRotation="255" shrinkToFit="1"/>
    </xf>
    <xf numFmtId="0" fontId="5" fillId="0" borderId="15" xfId="0" applyFont="1" applyBorder="1" applyAlignment="1">
      <alignment horizontal="center" textRotation="255" shrinkToFit="1"/>
    </xf>
    <xf numFmtId="0" fontId="5" fillId="0" borderId="24" xfId="0" applyFont="1" applyBorder="1" applyAlignment="1">
      <alignment horizontal="center" textRotation="255" shrinkToFit="1"/>
    </xf>
    <xf numFmtId="0" fontId="5" fillId="0" borderId="1" xfId="0" quotePrefix="1" applyFont="1" applyBorder="1" applyAlignment="1">
      <alignment horizontal="left" shrinkToFit="1"/>
    </xf>
    <xf numFmtId="0" fontId="5" fillId="0" borderId="2" xfId="0" quotePrefix="1" applyFont="1" applyBorder="1" applyAlignment="1">
      <alignment horizontal="left" shrinkToFit="1"/>
    </xf>
    <xf numFmtId="0" fontId="5" fillId="0" borderId="3" xfId="0" quotePrefix="1" applyFont="1" applyBorder="1" applyAlignment="1">
      <alignment horizontal="left" shrinkToFit="1"/>
    </xf>
    <xf numFmtId="0" fontId="5" fillId="0" borderId="10" xfId="0" quotePrefix="1" applyFont="1" applyBorder="1" applyAlignment="1">
      <alignment horizontal="left" shrinkToFit="1"/>
    </xf>
    <xf numFmtId="0" fontId="5" fillId="0" borderId="11" xfId="0" quotePrefix="1" applyFont="1" applyBorder="1" applyAlignment="1">
      <alignment horizontal="left" shrinkToFit="1"/>
    </xf>
    <xf numFmtId="0" fontId="5" fillId="0" borderId="12" xfId="0" quotePrefix="1" applyFont="1" applyBorder="1" applyAlignment="1">
      <alignment horizontal="left" shrinkToFit="1"/>
    </xf>
    <xf numFmtId="0" fontId="5" fillId="0" borderId="19" xfId="0" quotePrefix="1" applyFont="1" applyBorder="1" applyAlignment="1">
      <alignment horizontal="left" shrinkToFit="1"/>
    </xf>
    <xf numFmtId="0" fontId="5" fillId="0" borderId="20" xfId="0" quotePrefix="1" applyFont="1" applyBorder="1" applyAlignment="1">
      <alignment horizontal="left" shrinkToFit="1"/>
    </xf>
    <xf numFmtId="0" fontId="5" fillId="0" borderId="21" xfId="0" quotePrefix="1" applyFont="1" applyBorder="1" applyAlignment="1">
      <alignment horizontal="left" shrinkToFit="1"/>
    </xf>
    <xf numFmtId="3" fontId="5" fillId="0" borderId="53" xfId="0" applyNumberFormat="1" applyFont="1" applyBorder="1" applyAlignment="1">
      <alignment horizontal="center" textRotation="255" shrinkToFit="1"/>
    </xf>
    <xf numFmtId="3" fontId="5" fillId="0" borderId="54" xfId="0" applyNumberFormat="1" applyFont="1" applyBorder="1" applyAlignment="1">
      <alignment horizontal="center" textRotation="255" shrinkToFit="1"/>
    </xf>
    <xf numFmtId="3" fontId="5" fillId="0" borderId="55" xfId="0" applyNumberFormat="1" applyFont="1" applyBorder="1" applyAlignment="1">
      <alignment horizontal="center" textRotation="255" shrinkToFit="1"/>
    </xf>
    <xf numFmtId="0" fontId="5" fillId="0" borderId="6" xfId="0" applyFont="1" applyBorder="1" applyAlignment="1">
      <alignment horizontal="center" textRotation="180" shrinkToFit="1"/>
    </xf>
    <xf numFmtId="0" fontId="5" fillId="0" borderId="15" xfId="0" applyFont="1" applyBorder="1" applyAlignment="1">
      <alignment horizontal="center" textRotation="180" shrinkToFit="1"/>
    </xf>
    <xf numFmtId="0" fontId="5" fillId="0" borderId="24" xfId="0" applyFont="1" applyBorder="1" applyAlignment="1">
      <alignment horizontal="center" textRotation="180" shrinkToFit="1"/>
    </xf>
    <xf numFmtId="0" fontId="5" fillId="0" borderId="7" xfId="0" applyFont="1" applyBorder="1" applyAlignment="1">
      <alignment horizontal="center" textRotation="255" shrinkToFit="1"/>
    </xf>
    <xf numFmtId="0" fontId="5" fillId="0" borderId="16" xfId="0" applyFont="1" applyBorder="1" applyAlignment="1">
      <alignment horizontal="center" textRotation="255" shrinkToFit="1"/>
    </xf>
    <xf numFmtId="0" fontId="5" fillId="0" borderId="25" xfId="0" applyFont="1" applyBorder="1" applyAlignment="1">
      <alignment horizontal="center" textRotation="255" shrinkToFit="1"/>
    </xf>
    <xf numFmtId="0" fontId="5" fillId="0" borderId="8" xfId="0" applyFont="1" applyBorder="1" applyAlignment="1">
      <alignment horizontal="center" vertical="center" textRotation="255" shrinkToFit="1"/>
    </xf>
    <xf numFmtId="0" fontId="5" fillId="0" borderId="17" xfId="0" applyFont="1" applyBorder="1" applyAlignment="1">
      <alignment horizontal="center" vertical="center" textRotation="255" shrinkToFit="1"/>
    </xf>
    <xf numFmtId="0" fontId="5" fillId="0" borderId="26" xfId="0" applyFont="1" applyBorder="1" applyAlignment="1">
      <alignment horizontal="center" vertical="center" textRotation="255" shrinkToFit="1"/>
    </xf>
    <xf numFmtId="0" fontId="1" fillId="0" borderId="0" xfId="0" quotePrefix="1" applyFont="1" applyBorder="1" applyAlignment="1">
      <alignment horizontal="left" shrinkToFit="1"/>
    </xf>
    <xf numFmtId="0" fontId="5" fillId="0" borderId="1" xfId="0" quotePrefix="1" applyFont="1" applyBorder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3" fontId="5" fillId="0" borderId="5" xfId="0" applyNumberFormat="1" applyFont="1" applyBorder="1" applyAlignment="1">
      <alignment horizontal="center" textRotation="255" shrinkToFit="1"/>
    </xf>
    <xf numFmtId="3" fontId="5" fillId="0" borderId="14" xfId="0" applyNumberFormat="1" applyFont="1" applyBorder="1" applyAlignment="1">
      <alignment horizontal="center" textRotation="255" shrinkToFit="1"/>
    </xf>
    <xf numFmtId="3" fontId="5" fillId="0" borderId="23" xfId="0" applyNumberFormat="1" applyFont="1" applyBorder="1" applyAlignment="1">
      <alignment horizontal="center" textRotation="255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739DC-0324-48AD-899E-21951BF6F465}">
  <sheetPr>
    <pageSetUpPr fitToPage="1"/>
  </sheetPr>
  <dimension ref="A1:X23"/>
  <sheetViews>
    <sheetView showGridLines="0" tabSelected="1" view="pageBreakPreview" zoomScaleNormal="100" zoomScaleSheetLayoutView="100" workbookViewId="0">
      <selection activeCell="G19" sqref="G19"/>
    </sheetView>
  </sheetViews>
  <sheetFormatPr defaultRowHeight="15" customHeight="1" x14ac:dyDescent="0.15"/>
  <cols>
    <col min="1" max="9" width="4.625" style="7" customWidth="1"/>
    <col min="10" max="10" width="4.625" style="18" customWidth="1"/>
    <col min="11" max="11" width="4.625" style="7" customWidth="1"/>
    <col min="12" max="12" width="4.625" style="18" customWidth="1"/>
    <col min="13" max="24" width="4.625" style="7" customWidth="1"/>
    <col min="25" max="256" width="9" style="7"/>
    <col min="257" max="280" width="4.625" style="7" customWidth="1"/>
    <col min="281" max="512" width="9" style="7"/>
    <col min="513" max="536" width="4.625" style="7" customWidth="1"/>
    <col min="537" max="768" width="9" style="7"/>
    <col min="769" max="792" width="4.625" style="7" customWidth="1"/>
    <col min="793" max="1024" width="9" style="7"/>
    <col min="1025" max="1048" width="4.625" style="7" customWidth="1"/>
    <col min="1049" max="1280" width="9" style="7"/>
    <col min="1281" max="1304" width="4.625" style="7" customWidth="1"/>
    <col min="1305" max="1536" width="9" style="7"/>
    <col min="1537" max="1560" width="4.625" style="7" customWidth="1"/>
    <col min="1561" max="1792" width="9" style="7"/>
    <col min="1793" max="1816" width="4.625" style="7" customWidth="1"/>
    <col min="1817" max="2048" width="9" style="7"/>
    <col min="2049" max="2072" width="4.625" style="7" customWidth="1"/>
    <col min="2073" max="2304" width="9" style="7"/>
    <col min="2305" max="2328" width="4.625" style="7" customWidth="1"/>
    <col min="2329" max="2560" width="9" style="7"/>
    <col min="2561" max="2584" width="4.625" style="7" customWidth="1"/>
    <col min="2585" max="2816" width="9" style="7"/>
    <col min="2817" max="2840" width="4.625" style="7" customWidth="1"/>
    <col min="2841" max="3072" width="9" style="7"/>
    <col min="3073" max="3096" width="4.625" style="7" customWidth="1"/>
    <col min="3097" max="3328" width="9" style="7"/>
    <col min="3329" max="3352" width="4.625" style="7" customWidth="1"/>
    <col min="3353" max="3584" width="9" style="7"/>
    <col min="3585" max="3608" width="4.625" style="7" customWidth="1"/>
    <col min="3609" max="3840" width="9" style="7"/>
    <col min="3841" max="3864" width="4.625" style="7" customWidth="1"/>
    <col min="3865" max="4096" width="9" style="7"/>
    <col min="4097" max="4120" width="4.625" style="7" customWidth="1"/>
    <col min="4121" max="4352" width="9" style="7"/>
    <col min="4353" max="4376" width="4.625" style="7" customWidth="1"/>
    <col min="4377" max="4608" width="9" style="7"/>
    <col min="4609" max="4632" width="4.625" style="7" customWidth="1"/>
    <col min="4633" max="4864" width="9" style="7"/>
    <col min="4865" max="4888" width="4.625" style="7" customWidth="1"/>
    <col min="4889" max="5120" width="9" style="7"/>
    <col min="5121" max="5144" width="4.625" style="7" customWidth="1"/>
    <col min="5145" max="5376" width="9" style="7"/>
    <col min="5377" max="5400" width="4.625" style="7" customWidth="1"/>
    <col min="5401" max="5632" width="9" style="7"/>
    <col min="5633" max="5656" width="4.625" style="7" customWidth="1"/>
    <col min="5657" max="5888" width="9" style="7"/>
    <col min="5889" max="5912" width="4.625" style="7" customWidth="1"/>
    <col min="5913" max="6144" width="9" style="7"/>
    <col min="6145" max="6168" width="4.625" style="7" customWidth="1"/>
    <col min="6169" max="6400" width="9" style="7"/>
    <col min="6401" max="6424" width="4.625" style="7" customWidth="1"/>
    <col min="6425" max="6656" width="9" style="7"/>
    <col min="6657" max="6680" width="4.625" style="7" customWidth="1"/>
    <col min="6681" max="6912" width="9" style="7"/>
    <col min="6913" max="6936" width="4.625" style="7" customWidth="1"/>
    <col min="6937" max="7168" width="9" style="7"/>
    <col min="7169" max="7192" width="4.625" style="7" customWidth="1"/>
    <col min="7193" max="7424" width="9" style="7"/>
    <col min="7425" max="7448" width="4.625" style="7" customWidth="1"/>
    <col min="7449" max="7680" width="9" style="7"/>
    <col min="7681" max="7704" width="4.625" style="7" customWidth="1"/>
    <col min="7705" max="7936" width="9" style="7"/>
    <col min="7937" max="7960" width="4.625" style="7" customWidth="1"/>
    <col min="7961" max="8192" width="9" style="7"/>
    <col min="8193" max="8216" width="4.625" style="7" customWidth="1"/>
    <col min="8217" max="8448" width="9" style="7"/>
    <col min="8449" max="8472" width="4.625" style="7" customWidth="1"/>
    <col min="8473" max="8704" width="9" style="7"/>
    <col min="8705" max="8728" width="4.625" style="7" customWidth="1"/>
    <col min="8729" max="8960" width="9" style="7"/>
    <col min="8961" max="8984" width="4.625" style="7" customWidth="1"/>
    <col min="8985" max="9216" width="9" style="7"/>
    <col min="9217" max="9240" width="4.625" style="7" customWidth="1"/>
    <col min="9241" max="9472" width="9" style="7"/>
    <col min="9473" max="9496" width="4.625" style="7" customWidth="1"/>
    <col min="9497" max="9728" width="9" style="7"/>
    <col min="9729" max="9752" width="4.625" style="7" customWidth="1"/>
    <col min="9753" max="9984" width="9" style="7"/>
    <col min="9985" max="10008" width="4.625" style="7" customWidth="1"/>
    <col min="10009" max="10240" width="9" style="7"/>
    <col min="10241" max="10264" width="4.625" style="7" customWidth="1"/>
    <col min="10265" max="10496" width="9" style="7"/>
    <col min="10497" max="10520" width="4.625" style="7" customWidth="1"/>
    <col min="10521" max="10752" width="9" style="7"/>
    <col min="10753" max="10776" width="4.625" style="7" customWidth="1"/>
    <col min="10777" max="11008" width="9" style="7"/>
    <col min="11009" max="11032" width="4.625" style="7" customWidth="1"/>
    <col min="11033" max="11264" width="9" style="7"/>
    <col min="11265" max="11288" width="4.625" style="7" customWidth="1"/>
    <col min="11289" max="11520" width="9" style="7"/>
    <col min="11521" max="11544" width="4.625" style="7" customWidth="1"/>
    <col min="11545" max="11776" width="9" style="7"/>
    <col min="11777" max="11800" width="4.625" style="7" customWidth="1"/>
    <col min="11801" max="12032" width="9" style="7"/>
    <col min="12033" max="12056" width="4.625" style="7" customWidth="1"/>
    <col min="12057" max="12288" width="9" style="7"/>
    <col min="12289" max="12312" width="4.625" style="7" customWidth="1"/>
    <col min="12313" max="12544" width="9" style="7"/>
    <col min="12545" max="12568" width="4.625" style="7" customWidth="1"/>
    <col min="12569" max="12800" width="9" style="7"/>
    <col min="12801" max="12824" width="4.625" style="7" customWidth="1"/>
    <col min="12825" max="13056" width="9" style="7"/>
    <col min="13057" max="13080" width="4.625" style="7" customWidth="1"/>
    <col min="13081" max="13312" width="9" style="7"/>
    <col min="13313" max="13336" width="4.625" style="7" customWidth="1"/>
    <col min="13337" max="13568" width="9" style="7"/>
    <col min="13569" max="13592" width="4.625" style="7" customWidth="1"/>
    <col min="13593" max="13824" width="9" style="7"/>
    <col min="13825" max="13848" width="4.625" style="7" customWidth="1"/>
    <col min="13849" max="14080" width="9" style="7"/>
    <col min="14081" max="14104" width="4.625" style="7" customWidth="1"/>
    <col min="14105" max="14336" width="9" style="7"/>
    <col min="14337" max="14360" width="4.625" style="7" customWidth="1"/>
    <col min="14361" max="14592" width="9" style="7"/>
    <col min="14593" max="14616" width="4.625" style="7" customWidth="1"/>
    <col min="14617" max="14848" width="9" style="7"/>
    <col min="14849" max="14872" width="4.625" style="7" customWidth="1"/>
    <col min="14873" max="15104" width="9" style="7"/>
    <col min="15105" max="15128" width="4.625" style="7" customWidth="1"/>
    <col min="15129" max="15360" width="9" style="7"/>
    <col min="15361" max="15384" width="4.625" style="7" customWidth="1"/>
    <col min="15385" max="15616" width="9" style="7"/>
    <col min="15617" max="15640" width="4.625" style="7" customWidth="1"/>
    <col min="15641" max="15872" width="9" style="7"/>
    <col min="15873" max="15896" width="4.625" style="7" customWidth="1"/>
    <col min="15897" max="16128" width="9" style="7"/>
    <col min="16129" max="16152" width="4.625" style="7" customWidth="1"/>
    <col min="16153" max="16384" width="9" style="7"/>
  </cols>
  <sheetData>
    <row r="1" spans="1:24" ht="15" customHeight="1" x14ac:dyDescent="0.15">
      <c r="A1" s="1"/>
      <c r="B1" s="1"/>
      <c r="C1" s="2"/>
      <c r="D1" s="3"/>
      <c r="E1" s="4"/>
      <c r="F1" s="4"/>
      <c r="G1" s="4"/>
      <c r="H1" s="4"/>
      <c r="I1" s="4"/>
      <c r="J1" s="5"/>
      <c r="K1" s="4"/>
      <c r="L1" s="5"/>
      <c r="M1" s="4"/>
      <c r="N1" s="4"/>
      <c r="O1" s="6"/>
      <c r="P1" s="4"/>
      <c r="Q1" s="4"/>
      <c r="R1" s="4"/>
      <c r="S1" s="4"/>
      <c r="T1" s="4"/>
      <c r="X1" s="8"/>
    </row>
    <row r="2" spans="1:24" ht="5.0999999999999996" customHeight="1" x14ac:dyDescent="0.15">
      <c r="A2" s="1"/>
      <c r="B2" s="1"/>
      <c r="C2" s="2"/>
      <c r="D2" s="2"/>
      <c r="E2" s="4"/>
      <c r="F2" s="4"/>
      <c r="G2" s="4"/>
      <c r="H2" s="4"/>
      <c r="I2" s="4"/>
      <c r="J2" s="5"/>
      <c r="K2" s="4"/>
      <c r="L2" s="5"/>
      <c r="M2" s="4"/>
      <c r="N2" s="4"/>
      <c r="O2" s="2"/>
      <c r="P2" s="4"/>
      <c r="Q2" s="4"/>
      <c r="R2" s="4"/>
      <c r="S2" s="4"/>
      <c r="T2" s="4"/>
    </row>
    <row r="3" spans="1:24" ht="24.95" customHeight="1" x14ac:dyDescent="0.15">
      <c r="A3" s="9"/>
      <c r="B3" s="9"/>
      <c r="C3" s="10"/>
      <c r="D3" s="11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4" ht="24.95" customHeight="1" x14ac:dyDescent="0.15">
      <c r="A4" s="4"/>
      <c r="B4" s="4"/>
      <c r="C4" s="10"/>
      <c r="D4" s="9"/>
      <c r="E4" s="9"/>
      <c r="F4" s="12"/>
      <c r="G4" s="12"/>
      <c r="H4" s="13"/>
      <c r="I4" s="12"/>
      <c r="J4" s="12"/>
      <c r="K4" s="12"/>
      <c r="L4" s="12"/>
      <c r="M4" s="9"/>
      <c r="N4" s="9"/>
      <c r="O4" s="11"/>
      <c r="P4" s="9"/>
      <c r="Q4" s="9"/>
      <c r="R4" s="11"/>
      <c r="S4" s="12"/>
      <c r="T4" s="12"/>
      <c r="U4" s="9"/>
      <c r="V4" s="12"/>
      <c r="W4" s="12"/>
      <c r="X4" s="12"/>
    </row>
    <row r="5" spans="1:24" ht="24.95" customHeight="1" x14ac:dyDescent="0.15">
      <c r="A5" s="4"/>
      <c r="B5" s="4"/>
      <c r="C5" s="10"/>
      <c r="D5" s="13"/>
      <c r="E5" s="13"/>
      <c r="F5" s="13"/>
      <c r="G5" s="13"/>
      <c r="H5" s="13"/>
      <c r="I5" s="13"/>
      <c r="J5" s="13"/>
      <c r="K5" s="13"/>
      <c r="L5" s="9"/>
      <c r="M5" s="13"/>
      <c r="N5" s="13"/>
      <c r="O5" s="9"/>
      <c r="P5" s="9"/>
      <c r="Q5" s="9"/>
      <c r="R5" s="9"/>
      <c r="S5" s="13"/>
      <c r="T5" s="13"/>
      <c r="U5" s="13"/>
      <c r="V5" s="13"/>
      <c r="W5" s="13"/>
      <c r="X5" s="9"/>
    </row>
    <row r="6" spans="1:24" ht="24.95" customHeight="1" x14ac:dyDescent="0.15">
      <c r="A6" s="14"/>
      <c r="B6" s="14"/>
      <c r="C6" s="10"/>
      <c r="D6" s="9"/>
      <c r="E6" s="9"/>
      <c r="F6" s="13"/>
      <c r="G6" s="13"/>
      <c r="H6" s="13"/>
      <c r="I6" s="13"/>
      <c r="J6" s="13"/>
      <c r="K6" s="13"/>
      <c r="L6" s="9"/>
      <c r="M6" s="13"/>
      <c r="N6" s="9"/>
      <c r="O6" s="9"/>
      <c r="P6" s="9"/>
      <c r="Q6" s="9"/>
      <c r="R6" s="9"/>
      <c r="S6" s="9"/>
      <c r="T6" s="9"/>
      <c r="U6" s="13"/>
      <c r="V6" s="9"/>
      <c r="W6" s="9"/>
      <c r="X6" s="9"/>
    </row>
    <row r="7" spans="1:24" ht="24.95" customHeight="1" x14ac:dyDescent="0.15">
      <c r="A7" s="11"/>
      <c r="B7" s="11"/>
      <c r="C7" s="9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6"/>
      <c r="P7" s="15"/>
      <c r="Q7" s="15"/>
      <c r="R7" s="15"/>
      <c r="S7" s="15"/>
      <c r="T7" s="15"/>
      <c r="U7" s="15"/>
      <c r="V7" s="15"/>
      <c r="W7" s="15"/>
      <c r="X7" s="15"/>
    </row>
    <row r="8" spans="1:24" ht="24.95" customHeight="1" x14ac:dyDescent="0.25">
      <c r="A8" s="11"/>
      <c r="B8" s="11"/>
      <c r="C8" s="9"/>
      <c r="D8" s="15"/>
      <c r="E8" s="15"/>
      <c r="F8" s="15"/>
      <c r="G8" s="15"/>
      <c r="H8" s="15"/>
      <c r="J8" s="15"/>
      <c r="K8" s="17" t="s">
        <v>0</v>
      </c>
      <c r="L8" s="15"/>
      <c r="M8" s="15"/>
      <c r="N8" s="15"/>
      <c r="O8" s="16"/>
      <c r="P8" s="15"/>
      <c r="Q8" s="15"/>
      <c r="R8" s="15"/>
      <c r="S8" s="15"/>
      <c r="T8" s="15"/>
      <c r="U8" s="15"/>
      <c r="V8" s="15"/>
      <c r="W8" s="15"/>
      <c r="X8" s="15"/>
    </row>
    <row r="9" spans="1:24" ht="24.95" customHeight="1" x14ac:dyDescent="0.25">
      <c r="A9" s="11"/>
      <c r="B9" s="11"/>
      <c r="C9" s="9"/>
      <c r="D9" s="16"/>
      <c r="E9" s="15"/>
      <c r="F9" s="15"/>
      <c r="G9" s="15"/>
      <c r="H9" s="15"/>
      <c r="I9" s="15"/>
      <c r="J9" s="15"/>
      <c r="K9" s="17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ht="24.95" customHeight="1" x14ac:dyDescent="0.15">
      <c r="A10" s="11"/>
      <c r="B10" s="11"/>
      <c r="C10" s="9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ht="24.95" customHeight="1" x14ac:dyDescent="0.15">
      <c r="A11" s="14"/>
      <c r="B11" s="11"/>
      <c r="C11" s="9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ht="24.95" customHeight="1" x14ac:dyDescent="0.25">
      <c r="A12" s="11"/>
      <c r="B12" s="11"/>
      <c r="C12" s="9"/>
      <c r="D12" s="16"/>
      <c r="E12" s="15"/>
      <c r="F12" s="15"/>
      <c r="G12" s="15"/>
      <c r="H12" s="15"/>
      <c r="I12" s="15"/>
      <c r="J12" s="15"/>
      <c r="K12" s="17" t="s">
        <v>1</v>
      </c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 ht="24.95" customHeight="1" x14ac:dyDescent="0.15">
      <c r="A13" s="11"/>
      <c r="B13" s="11"/>
      <c r="C13" s="9"/>
      <c r="D13" s="16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 ht="24.95" customHeight="1" x14ac:dyDescent="0.25">
      <c r="A14" s="11"/>
      <c r="B14" s="11"/>
      <c r="C14" s="9"/>
      <c r="D14" s="15"/>
      <c r="E14" s="15"/>
      <c r="F14" s="15"/>
      <c r="G14" s="15"/>
      <c r="H14" s="15"/>
      <c r="I14" s="15"/>
      <c r="J14" s="15"/>
      <c r="K14" s="17" t="s">
        <v>2</v>
      </c>
      <c r="L14" s="15"/>
      <c r="M14" s="15"/>
      <c r="N14" s="15"/>
      <c r="O14" s="16"/>
      <c r="P14" s="15"/>
      <c r="Q14" s="15"/>
      <c r="R14" s="15"/>
      <c r="S14" s="15"/>
      <c r="T14" s="15"/>
      <c r="U14" s="15"/>
      <c r="V14" s="15"/>
      <c r="W14" s="15"/>
      <c r="X14" s="15"/>
    </row>
    <row r="15" spans="1:24" ht="24.95" customHeight="1" x14ac:dyDescent="0.15">
      <c r="A15" s="11"/>
      <c r="B15" s="11"/>
      <c r="C15" s="9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 ht="24.95" customHeight="1" x14ac:dyDescent="0.15">
      <c r="A16" s="11"/>
      <c r="B16" s="11"/>
      <c r="C16" s="9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 ht="24.95" customHeight="1" x14ac:dyDescent="0.15">
      <c r="A17" s="11"/>
      <c r="B17" s="11"/>
      <c r="C17" s="9"/>
      <c r="D17" s="16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 ht="24.95" customHeight="1" x14ac:dyDescent="0.15">
      <c r="A18" s="11"/>
      <c r="B18" s="14"/>
      <c r="C18" s="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6"/>
      <c r="P18" s="15"/>
      <c r="Q18" s="15"/>
      <c r="R18" s="15"/>
      <c r="S18" s="15"/>
      <c r="T18" s="15"/>
      <c r="U18" s="15"/>
      <c r="V18" s="15"/>
      <c r="W18" s="15"/>
      <c r="X18" s="15"/>
    </row>
    <row r="19" spans="1:24" ht="24.95" customHeight="1" x14ac:dyDescent="0.15">
      <c r="A19" s="11"/>
      <c r="B19" s="14"/>
      <c r="C19" s="9"/>
      <c r="D19" s="16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 ht="24.95" customHeight="1" x14ac:dyDescent="0.15">
      <c r="A20" s="14"/>
      <c r="B20" s="14"/>
      <c r="C20" s="13"/>
      <c r="D20" s="16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 ht="24.95" customHeight="1" x14ac:dyDescent="0.15">
      <c r="A21" s="14"/>
      <c r="B21" s="14"/>
      <c r="C21" s="13"/>
      <c r="D21" s="16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 ht="24.95" customHeight="1" x14ac:dyDescent="0.15">
      <c r="A22" s="14"/>
      <c r="B22" s="14"/>
      <c r="C22" s="13"/>
      <c r="D22" s="16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ht="24.95" customHeight="1" x14ac:dyDescent="0.15">
      <c r="A23" s="4"/>
      <c r="B23" s="4"/>
      <c r="C23" s="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</row>
  </sheetData>
  <phoneticPr fontId="2"/>
  <printOptions horizontalCentered="1"/>
  <pageMargins left="0.59055118110236227" right="0.19685039370078741" top="0.59055118110236227" bottom="0.39370078740157483" header="0.51181102362204722" footer="0.19685039370078741"/>
  <pageSetup paperSize="9" fitToHeight="0" orientation="landscape" r:id="rId1"/>
  <headerFooter alignWithMargins="0"/>
  <rowBreaks count="1" manualBreakCount="1">
    <brk id="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73B9B-C425-4A66-AB35-E51D46B5263D}">
  <sheetPr>
    <tabColor rgb="FFFFC000"/>
    <pageSetUpPr fitToPage="1"/>
  </sheetPr>
  <dimension ref="A1:AS97"/>
  <sheetViews>
    <sheetView showGridLines="0" showZeros="0" view="pageBreakPreview" topLeftCell="C4" zoomScaleNormal="100" zoomScaleSheetLayoutView="100" workbookViewId="0">
      <selection activeCell="G19" sqref="G19"/>
    </sheetView>
  </sheetViews>
  <sheetFormatPr defaultRowHeight="15" customHeight="1" x14ac:dyDescent="0.15"/>
  <cols>
    <col min="1" max="1" width="3.5" style="67" customWidth="1"/>
    <col min="2" max="2" width="10" style="67" customWidth="1"/>
    <col min="3" max="3" width="9.75" style="68" customWidth="1"/>
    <col min="4" max="4" width="8.125" style="67" customWidth="1"/>
    <col min="5" max="5" width="3.375" style="69" customWidth="1"/>
    <col min="6" max="39" width="3.375" style="71" customWidth="1"/>
    <col min="40" max="40" width="9" style="7"/>
    <col min="41" max="41" width="9.625" style="7" bestFit="1" customWidth="1"/>
    <col min="42" max="42" width="9.125" style="7" bestFit="1" customWidth="1"/>
    <col min="43" max="43" width="25.25" style="7" bestFit="1" customWidth="1"/>
    <col min="44" max="44" width="8" style="7" bestFit="1" customWidth="1"/>
    <col min="45" max="45" width="19.25" style="7" bestFit="1" customWidth="1"/>
    <col min="46" max="256" width="9" style="7"/>
    <col min="257" max="257" width="3.5" style="7" customWidth="1"/>
    <col min="258" max="258" width="10" style="7" customWidth="1"/>
    <col min="259" max="259" width="9.75" style="7" customWidth="1"/>
    <col min="260" max="260" width="8.125" style="7" customWidth="1"/>
    <col min="261" max="295" width="3.375" style="7" customWidth="1"/>
    <col min="296" max="296" width="9" style="7"/>
    <col min="297" max="297" width="9.625" style="7" bestFit="1" customWidth="1"/>
    <col min="298" max="298" width="9.125" style="7" bestFit="1" customWidth="1"/>
    <col min="299" max="299" width="25.25" style="7" bestFit="1" customWidth="1"/>
    <col min="300" max="300" width="8" style="7" bestFit="1" customWidth="1"/>
    <col min="301" max="301" width="19.25" style="7" bestFit="1" customWidth="1"/>
    <col min="302" max="512" width="9" style="7"/>
    <col min="513" max="513" width="3.5" style="7" customWidth="1"/>
    <col min="514" max="514" width="10" style="7" customWidth="1"/>
    <col min="515" max="515" width="9.75" style="7" customWidth="1"/>
    <col min="516" max="516" width="8.125" style="7" customWidth="1"/>
    <col min="517" max="551" width="3.375" style="7" customWidth="1"/>
    <col min="552" max="552" width="9" style="7"/>
    <col min="553" max="553" width="9.625" style="7" bestFit="1" customWidth="1"/>
    <col min="554" max="554" width="9.125" style="7" bestFit="1" customWidth="1"/>
    <col min="555" max="555" width="25.25" style="7" bestFit="1" customWidth="1"/>
    <col min="556" max="556" width="8" style="7" bestFit="1" customWidth="1"/>
    <col min="557" max="557" width="19.25" style="7" bestFit="1" customWidth="1"/>
    <col min="558" max="768" width="9" style="7"/>
    <col min="769" max="769" width="3.5" style="7" customWidth="1"/>
    <col min="770" max="770" width="10" style="7" customWidth="1"/>
    <col min="771" max="771" width="9.75" style="7" customWidth="1"/>
    <col min="772" max="772" width="8.125" style="7" customWidth="1"/>
    <col min="773" max="807" width="3.375" style="7" customWidth="1"/>
    <col min="808" max="808" width="9" style="7"/>
    <col min="809" max="809" width="9.625" style="7" bestFit="1" customWidth="1"/>
    <col min="810" max="810" width="9.125" style="7" bestFit="1" customWidth="1"/>
    <col min="811" max="811" width="25.25" style="7" bestFit="1" customWidth="1"/>
    <col min="812" max="812" width="8" style="7" bestFit="1" customWidth="1"/>
    <col min="813" max="813" width="19.25" style="7" bestFit="1" customWidth="1"/>
    <col min="814" max="1024" width="9" style="7"/>
    <col min="1025" max="1025" width="3.5" style="7" customWidth="1"/>
    <col min="1026" max="1026" width="10" style="7" customWidth="1"/>
    <col min="1027" max="1027" width="9.75" style="7" customWidth="1"/>
    <col min="1028" max="1028" width="8.125" style="7" customWidth="1"/>
    <col min="1029" max="1063" width="3.375" style="7" customWidth="1"/>
    <col min="1064" max="1064" width="9" style="7"/>
    <col min="1065" max="1065" width="9.625" style="7" bestFit="1" customWidth="1"/>
    <col min="1066" max="1066" width="9.125" style="7" bestFit="1" customWidth="1"/>
    <col min="1067" max="1067" width="25.25" style="7" bestFit="1" customWidth="1"/>
    <col min="1068" max="1068" width="8" style="7" bestFit="1" customWidth="1"/>
    <col min="1069" max="1069" width="19.25" style="7" bestFit="1" customWidth="1"/>
    <col min="1070" max="1280" width="9" style="7"/>
    <col min="1281" max="1281" width="3.5" style="7" customWidth="1"/>
    <col min="1282" max="1282" width="10" style="7" customWidth="1"/>
    <col min="1283" max="1283" width="9.75" style="7" customWidth="1"/>
    <col min="1284" max="1284" width="8.125" style="7" customWidth="1"/>
    <col min="1285" max="1319" width="3.375" style="7" customWidth="1"/>
    <col min="1320" max="1320" width="9" style="7"/>
    <col min="1321" max="1321" width="9.625" style="7" bestFit="1" customWidth="1"/>
    <col min="1322" max="1322" width="9.125" style="7" bestFit="1" customWidth="1"/>
    <col min="1323" max="1323" width="25.25" style="7" bestFit="1" customWidth="1"/>
    <col min="1324" max="1324" width="8" style="7" bestFit="1" customWidth="1"/>
    <col min="1325" max="1325" width="19.25" style="7" bestFit="1" customWidth="1"/>
    <col min="1326" max="1536" width="9" style="7"/>
    <col min="1537" max="1537" width="3.5" style="7" customWidth="1"/>
    <col min="1538" max="1538" width="10" style="7" customWidth="1"/>
    <col min="1539" max="1539" width="9.75" style="7" customWidth="1"/>
    <col min="1540" max="1540" width="8.125" style="7" customWidth="1"/>
    <col min="1541" max="1575" width="3.375" style="7" customWidth="1"/>
    <col min="1576" max="1576" width="9" style="7"/>
    <col min="1577" max="1577" width="9.625" style="7" bestFit="1" customWidth="1"/>
    <col min="1578" max="1578" width="9.125" style="7" bestFit="1" customWidth="1"/>
    <col min="1579" max="1579" width="25.25" style="7" bestFit="1" customWidth="1"/>
    <col min="1580" max="1580" width="8" style="7" bestFit="1" customWidth="1"/>
    <col min="1581" max="1581" width="19.25" style="7" bestFit="1" customWidth="1"/>
    <col min="1582" max="1792" width="9" style="7"/>
    <col min="1793" max="1793" width="3.5" style="7" customWidth="1"/>
    <col min="1794" max="1794" width="10" style="7" customWidth="1"/>
    <col min="1795" max="1795" width="9.75" style="7" customWidth="1"/>
    <col min="1796" max="1796" width="8.125" style="7" customWidth="1"/>
    <col min="1797" max="1831" width="3.375" style="7" customWidth="1"/>
    <col min="1832" max="1832" width="9" style="7"/>
    <col min="1833" max="1833" width="9.625" style="7" bestFit="1" customWidth="1"/>
    <col min="1834" max="1834" width="9.125" style="7" bestFit="1" customWidth="1"/>
    <col min="1835" max="1835" width="25.25" style="7" bestFit="1" customWidth="1"/>
    <col min="1836" max="1836" width="8" style="7" bestFit="1" customWidth="1"/>
    <col min="1837" max="1837" width="19.25" style="7" bestFit="1" customWidth="1"/>
    <col min="1838" max="2048" width="9" style="7"/>
    <col min="2049" max="2049" width="3.5" style="7" customWidth="1"/>
    <col min="2050" max="2050" width="10" style="7" customWidth="1"/>
    <col min="2051" max="2051" width="9.75" style="7" customWidth="1"/>
    <col min="2052" max="2052" width="8.125" style="7" customWidth="1"/>
    <col min="2053" max="2087" width="3.375" style="7" customWidth="1"/>
    <col min="2088" max="2088" width="9" style="7"/>
    <col min="2089" max="2089" width="9.625" style="7" bestFit="1" customWidth="1"/>
    <col min="2090" max="2090" width="9.125" style="7" bestFit="1" customWidth="1"/>
    <col min="2091" max="2091" width="25.25" style="7" bestFit="1" customWidth="1"/>
    <col min="2092" max="2092" width="8" style="7" bestFit="1" customWidth="1"/>
    <col min="2093" max="2093" width="19.25" style="7" bestFit="1" customWidth="1"/>
    <col min="2094" max="2304" width="9" style="7"/>
    <col min="2305" max="2305" width="3.5" style="7" customWidth="1"/>
    <col min="2306" max="2306" width="10" style="7" customWidth="1"/>
    <col min="2307" max="2307" width="9.75" style="7" customWidth="1"/>
    <col min="2308" max="2308" width="8.125" style="7" customWidth="1"/>
    <col min="2309" max="2343" width="3.375" style="7" customWidth="1"/>
    <col min="2344" max="2344" width="9" style="7"/>
    <col min="2345" max="2345" width="9.625" style="7" bestFit="1" customWidth="1"/>
    <col min="2346" max="2346" width="9.125" style="7" bestFit="1" customWidth="1"/>
    <col min="2347" max="2347" width="25.25" style="7" bestFit="1" customWidth="1"/>
    <col min="2348" max="2348" width="8" style="7" bestFit="1" customWidth="1"/>
    <col min="2349" max="2349" width="19.25" style="7" bestFit="1" customWidth="1"/>
    <col min="2350" max="2560" width="9" style="7"/>
    <col min="2561" max="2561" width="3.5" style="7" customWidth="1"/>
    <col min="2562" max="2562" width="10" style="7" customWidth="1"/>
    <col min="2563" max="2563" width="9.75" style="7" customWidth="1"/>
    <col min="2564" max="2564" width="8.125" style="7" customWidth="1"/>
    <col min="2565" max="2599" width="3.375" style="7" customWidth="1"/>
    <col min="2600" max="2600" width="9" style="7"/>
    <col min="2601" max="2601" width="9.625" style="7" bestFit="1" customWidth="1"/>
    <col min="2602" max="2602" width="9.125" style="7" bestFit="1" customWidth="1"/>
    <col min="2603" max="2603" width="25.25" style="7" bestFit="1" customWidth="1"/>
    <col min="2604" max="2604" width="8" style="7" bestFit="1" customWidth="1"/>
    <col min="2605" max="2605" width="19.25" style="7" bestFit="1" customWidth="1"/>
    <col min="2606" max="2816" width="9" style="7"/>
    <col min="2817" max="2817" width="3.5" style="7" customWidth="1"/>
    <col min="2818" max="2818" width="10" style="7" customWidth="1"/>
    <col min="2819" max="2819" width="9.75" style="7" customWidth="1"/>
    <col min="2820" max="2820" width="8.125" style="7" customWidth="1"/>
    <col min="2821" max="2855" width="3.375" style="7" customWidth="1"/>
    <col min="2856" max="2856" width="9" style="7"/>
    <col min="2857" max="2857" width="9.625" style="7" bestFit="1" customWidth="1"/>
    <col min="2858" max="2858" width="9.125" style="7" bestFit="1" customWidth="1"/>
    <col min="2859" max="2859" width="25.25" style="7" bestFit="1" customWidth="1"/>
    <col min="2860" max="2860" width="8" style="7" bestFit="1" customWidth="1"/>
    <col min="2861" max="2861" width="19.25" style="7" bestFit="1" customWidth="1"/>
    <col min="2862" max="3072" width="9" style="7"/>
    <col min="3073" max="3073" width="3.5" style="7" customWidth="1"/>
    <col min="3074" max="3074" width="10" style="7" customWidth="1"/>
    <col min="3075" max="3075" width="9.75" style="7" customWidth="1"/>
    <col min="3076" max="3076" width="8.125" style="7" customWidth="1"/>
    <col min="3077" max="3111" width="3.375" style="7" customWidth="1"/>
    <col min="3112" max="3112" width="9" style="7"/>
    <col min="3113" max="3113" width="9.625" style="7" bestFit="1" customWidth="1"/>
    <col min="3114" max="3114" width="9.125" style="7" bestFit="1" customWidth="1"/>
    <col min="3115" max="3115" width="25.25" style="7" bestFit="1" customWidth="1"/>
    <col min="3116" max="3116" width="8" style="7" bestFit="1" customWidth="1"/>
    <col min="3117" max="3117" width="19.25" style="7" bestFit="1" customWidth="1"/>
    <col min="3118" max="3328" width="9" style="7"/>
    <col min="3329" max="3329" width="3.5" style="7" customWidth="1"/>
    <col min="3330" max="3330" width="10" style="7" customWidth="1"/>
    <col min="3331" max="3331" width="9.75" style="7" customWidth="1"/>
    <col min="3332" max="3332" width="8.125" style="7" customWidth="1"/>
    <col min="3333" max="3367" width="3.375" style="7" customWidth="1"/>
    <col min="3368" max="3368" width="9" style="7"/>
    <col min="3369" max="3369" width="9.625" style="7" bestFit="1" customWidth="1"/>
    <col min="3370" max="3370" width="9.125" style="7" bestFit="1" customWidth="1"/>
    <col min="3371" max="3371" width="25.25" style="7" bestFit="1" customWidth="1"/>
    <col min="3372" max="3372" width="8" style="7" bestFit="1" customWidth="1"/>
    <col min="3373" max="3373" width="19.25" style="7" bestFit="1" customWidth="1"/>
    <col min="3374" max="3584" width="9" style="7"/>
    <col min="3585" max="3585" width="3.5" style="7" customWidth="1"/>
    <col min="3586" max="3586" width="10" style="7" customWidth="1"/>
    <col min="3587" max="3587" width="9.75" style="7" customWidth="1"/>
    <col min="3588" max="3588" width="8.125" style="7" customWidth="1"/>
    <col min="3589" max="3623" width="3.375" style="7" customWidth="1"/>
    <col min="3624" max="3624" width="9" style="7"/>
    <col min="3625" max="3625" width="9.625" style="7" bestFit="1" customWidth="1"/>
    <col min="3626" max="3626" width="9.125" style="7" bestFit="1" customWidth="1"/>
    <col min="3627" max="3627" width="25.25" style="7" bestFit="1" customWidth="1"/>
    <col min="3628" max="3628" width="8" style="7" bestFit="1" customWidth="1"/>
    <col min="3629" max="3629" width="19.25" style="7" bestFit="1" customWidth="1"/>
    <col min="3630" max="3840" width="9" style="7"/>
    <col min="3841" max="3841" width="3.5" style="7" customWidth="1"/>
    <col min="3842" max="3842" width="10" style="7" customWidth="1"/>
    <col min="3843" max="3843" width="9.75" style="7" customWidth="1"/>
    <col min="3844" max="3844" width="8.125" style="7" customWidth="1"/>
    <col min="3845" max="3879" width="3.375" style="7" customWidth="1"/>
    <col min="3880" max="3880" width="9" style="7"/>
    <col min="3881" max="3881" width="9.625" style="7" bestFit="1" customWidth="1"/>
    <col min="3882" max="3882" width="9.125" style="7" bestFit="1" customWidth="1"/>
    <col min="3883" max="3883" width="25.25" style="7" bestFit="1" customWidth="1"/>
    <col min="3884" max="3884" width="8" style="7" bestFit="1" customWidth="1"/>
    <col min="3885" max="3885" width="19.25" style="7" bestFit="1" customWidth="1"/>
    <col min="3886" max="4096" width="9" style="7"/>
    <col min="4097" max="4097" width="3.5" style="7" customWidth="1"/>
    <col min="4098" max="4098" width="10" style="7" customWidth="1"/>
    <col min="4099" max="4099" width="9.75" style="7" customWidth="1"/>
    <col min="4100" max="4100" width="8.125" style="7" customWidth="1"/>
    <col min="4101" max="4135" width="3.375" style="7" customWidth="1"/>
    <col min="4136" max="4136" width="9" style="7"/>
    <col min="4137" max="4137" width="9.625" style="7" bestFit="1" customWidth="1"/>
    <col min="4138" max="4138" width="9.125" style="7" bestFit="1" customWidth="1"/>
    <col min="4139" max="4139" width="25.25" style="7" bestFit="1" customWidth="1"/>
    <col min="4140" max="4140" width="8" style="7" bestFit="1" customWidth="1"/>
    <col min="4141" max="4141" width="19.25" style="7" bestFit="1" customWidth="1"/>
    <col min="4142" max="4352" width="9" style="7"/>
    <col min="4353" max="4353" width="3.5" style="7" customWidth="1"/>
    <col min="4354" max="4354" width="10" style="7" customWidth="1"/>
    <col min="4355" max="4355" width="9.75" style="7" customWidth="1"/>
    <col min="4356" max="4356" width="8.125" style="7" customWidth="1"/>
    <col min="4357" max="4391" width="3.375" style="7" customWidth="1"/>
    <col min="4392" max="4392" width="9" style="7"/>
    <col min="4393" max="4393" width="9.625" style="7" bestFit="1" customWidth="1"/>
    <col min="4394" max="4394" width="9.125" style="7" bestFit="1" customWidth="1"/>
    <col min="4395" max="4395" width="25.25" style="7" bestFit="1" customWidth="1"/>
    <col min="4396" max="4396" width="8" style="7" bestFit="1" customWidth="1"/>
    <col min="4397" max="4397" width="19.25" style="7" bestFit="1" customWidth="1"/>
    <col min="4398" max="4608" width="9" style="7"/>
    <col min="4609" max="4609" width="3.5" style="7" customWidth="1"/>
    <col min="4610" max="4610" width="10" style="7" customWidth="1"/>
    <col min="4611" max="4611" width="9.75" style="7" customWidth="1"/>
    <col min="4612" max="4612" width="8.125" style="7" customWidth="1"/>
    <col min="4613" max="4647" width="3.375" style="7" customWidth="1"/>
    <col min="4648" max="4648" width="9" style="7"/>
    <col min="4649" max="4649" width="9.625" style="7" bestFit="1" customWidth="1"/>
    <col min="4650" max="4650" width="9.125" style="7" bestFit="1" customWidth="1"/>
    <col min="4651" max="4651" width="25.25" style="7" bestFit="1" customWidth="1"/>
    <col min="4652" max="4652" width="8" style="7" bestFit="1" customWidth="1"/>
    <col min="4653" max="4653" width="19.25" style="7" bestFit="1" customWidth="1"/>
    <col min="4654" max="4864" width="9" style="7"/>
    <col min="4865" max="4865" width="3.5" style="7" customWidth="1"/>
    <col min="4866" max="4866" width="10" style="7" customWidth="1"/>
    <col min="4867" max="4867" width="9.75" style="7" customWidth="1"/>
    <col min="4868" max="4868" width="8.125" style="7" customWidth="1"/>
    <col min="4869" max="4903" width="3.375" style="7" customWidth="1"/>
    <col min="4904" max="4904" width="9" style="7"/>
    <col min="4905" max="4905" width="9.625" style="7" bestFit="1" customWidth="1"/>
    <col min="4906" max="4906" width="9.125" style="7" bestFit="1" customWidth="1"/>
    <col min="4907" max="4907" width="25.25" style="7" bestFit="1" customWidth="1"/>
    <col min="4908" max="4908" width="8" style="7" bestFit="1" customWidth="1"/>
    <col min="4909" max="4909" width="19.25" style="7" bestFit="1" customWidth="1"/>
    <col min="4910" max="5120" width="9" style="7"/>
    <col min="5121" max="5121" width="3.5" style="7" customWidth="1"/>
    <col min="5122" max="5122" width="10" style="7" customWidth="1"/>
    <col min="5123" max="5123" width="9.75" style="7" customWidth="1"/>
    <col min="5124" max="5124" width="8.125" style="7" customWidth="1"/>
    <col min="5125" max="5159" width="3.375" style="7" customWidth="1"/>
    <col min="5160" max="5160" width="9" style="7"/>
    <col min="5161" max="5161" width="9.625" style="7" bestFit="1" customWidth="1"/>
    <col min="5162" max="5162" width="9.125" style="7" bestFit="1" customWidth="1"/>
    <col min="5163" max="5163" width="25.25" style="7" bestFit="1" customWidth="1"/>
    <col min="5164" max="5164" width="8" style="7" bestFit="1" customWidth="1"/>
    <col min="5165" max="5165" width="19.25" style="7" bestFit="1" customWidth="1"/>
    <col min="5166" max="5376" width="9" style="7"/>
    <col min="5377" max="5377" width="3.5" style="7" customWidth="1"/>
    <col min="5378" max="5378" width="10" style="7" customWidth="1"/>
    <col min="5379" max="5379" width="9.75" style="7" customWidth="1"/>
    <col min="5380" max="5380" width="8.125" style="7" customWidth="1"/>
    <col min="5381" max="5415" width="3.375" style="7" customWidth="1"/>
    <col min="5416" max="5416" width="9" style="7"/>
    <col min="5417" max="5417" width="9.625" style="7" bestFit="1" customWidth="1"/>
    <col min="5418" max="5418" width="9.125" style="7" bestFit="1" customWidth="1"/>
    <col min="5419" max="5419" width="25.25" style="7" bestFit="1" customWidth="1"/>
    <col min="5420" max="5420" width="8" style="7" bestFit="1" customWidth="1"/>
    <col min="5421" max="5421" width="19.25" style="7" bestFit="1" customWidth="1"/>
    <col min="5422" max="5632" width="9" style="7"/>
    <col min="5633" max="5633" width="3.5" style="7" customWidth="1"/>
    <col min="5634" max="5634" width="10" style="7" customWidth="1"/>
    <col min="5635" max="5635" width="9.75" style="7" customWidth="1"/>
    <col min="5636" max="5636" width="8.125" style="7" customWidth="1"/>
    <col min="5637" max="5671" width="3.375" style="7" customWidth="1"/>
    <col min="5672" max="5672" width="9" style="7"/>
    <col min="5673" max="5673" width="9.625" style="7" bestFit="1" customWidth="1"/>
    <col min="5674" max="5674" width="9.125" style="7" bestFit="1" customWidth="1"/>
    <col min="5675" max="5675" width="25.25" style="7" bestFit="1" customWidth="1"/>
    <col min="5676" max="5676" width="8" style="7" bestFit="1" customWidth="1"/>
    <col min="5677" max="5677" width="19.25" style="7" bestFit="1" customWidth="1"/>
    <col min="5678" max="5888" width="9" style="7"/>
    <col min="5889" max="5889" width="3.5" style="7" customWidth="1"/>
    <col min="5890" max="5890" width="10" style="7" customWidth="1"/>
    <col min="5891" max="5891" width="9.75" style="7" customWidth="1"/>
    <col min="5892" max="5892" width="8.125" style="7" customWidth="1"/>
    <col min="5893" max="5927" width="3.375" style="7" customWidth="1"/>
    <col min="5928" max="5928" width="9" style="7"/>
    <col min="5929" max="5929" width="9.625" style="7" bestFit="1" customWidth="1"/>
    <col min="5930" max="5930" width="9.125" style="7" bestFit="1" customWidth="1"/>
    <col min="5931" max="5931" width="25.25" style="7" bestFit="1" customWidth="1"/>
    <col min="5932" max="5932" width="8" style="7" bestFit="1" customWidth="1"/>
    <col min="5933" max="5933" width="19.25" style="7" bestFit="1" customWidth="1"/>
    <col min="5934" max="6144" width="9" style="7"/>
    <col min="6145" max="6145" width="3.5" style="7" customWidth="1"/>
    <col min="6146" max="6146" width="10" style="7" customWidth="1"/>
    <col min="6147" max="6147" width="9.75" style="7" customWidth="1"/>
    <col min="6148" max="6148" width="8.125" style="7" customWidth="1"/>
    <col min="6149" max="6183" width="3.375" style="7" customWidth="1"/>
    <col min="6184" max="6184" width="9" style="7"/>
    <col min="6185" max="6185" width="9.625" style="7" bestFit="1" customWidth="1"/>
    <col min="6186" max="6186" width="9.125" style="7" bestFit="1" customWidth="1"/>
    <col min="6187" max="6187" width="25.25" style="7" bestFit="1" customWidth="1"/>
    <col min="6188" max="6188" width="8" style="7" bestFit="1" customWidth="1"/>
    <col min="6189" max="6189" width="19.25" style="7" bestFit="1" customWidth="1"/>
    <col min="6190" max="6400" width="9" style="7"/>
    <col min="6401" max="6401" width="3.5" style="7" customWidth="1"/>
    <col min="6402" max="6402" width="10" style="7" customWidth="1"/>
    <col min="6403" max="6403" width="9.75" style="7" customWidth="1"/>
    <col min="6404" max="6404" width="8.125" style="7" customWidth="1"/>
    <col min="6405" max="6439" width="3.375" style="7" customWidth="1"/>
    <col min="6440" max="6440" width="9" style="7"/>
    <col min="6441" max="6441" width="9.625" style="7" bestFit="1" customWidth="1"/>
    <col min="6442" max="6442" width="9.125" style="7" bestFit="1" customWidth="1"/>
    <col min="6443" max="6443" width="25.25" style="7" bestFit="1" customWidth="1"/>
    <col min="6444" max="6444" width="8" style="7" bestFit="1" customWidth="1"/>
    <col min="6445" max="6445" width="19.25" style="7" bestFit="1" customWidth="1"/>
    <col min="6446" max="6656" width="9" style="7"/>
    <col min="6657" max="6657" width="3.5" style="7" customWidth="1"/>
    <col min="6658" max="6658" width="10" style="7" customWidth="1"/>
    <col min="6659" max="6659" width="9.75" style="7" customWidth="1"/>
    <col min="6660" max="6660" width="8.125" style="7" customWidth="1"/>
    <col min="6661" max="6695" width="3.375" style="7" customWidth="1"/>
    <col min="6696" max="6696" width="9" style="7"/>
    <col min="6697" max="6697" width="9.625" style="7" bestFit="1" customWidth="1"/>
    <col min="6698" max="6698" width="9.125" style="7" bestFit="1" customWidth="1"/>
    <col min="6699" max="6699" width="25.25" style="7" bestFit="1" customWidth="1"/>
    <col min="6700" max="6700" width="8" style="7" bestFit="1" customWidth="1"/>
    <col min="6701" max="6701" width="19.25" style="7" bestFit="1" customWidth="1"/>
    <col min="6702" max="6912" width="9" style="7"/>
    <col min="6913" max="6913" width="3.5" style="7" customWidth="1"/>
    <col min="6914" max="6914" width="10" style="7" customWidth="1"/>
    <col min="6915" max="6915" width="9.75" style="7" customWidth="1"/>
    <col min="6916" max="6916" width="8.125" style="7" customWidth="1"/>
    <col min="6917" max="6951" width="3.375" style="7" customWidth="1"/>
    <col min="6952" max="6952" width="9" style="7"/>
    <col min="6953" max="6953" width="9.625" style="7" bestFit="1" customWidth="1"/>
    <col min="6954" max="6954" width="9.125" style="7" bestFit="1" customWidth="1"/>
    <col min="6955" max="6955" width="25.25" style="7" bestFit="1" customWidth="1"/>
    <col min="6956" max="6956" width="8" style="7" bestFit="1" customWidth="1"/>
    <col min="6957" max="6957" width="19.25" style="7" bestFit="1" customWidth="1"/>
    <col min="6958" max="7168" width="9" style="7"/>
    <col min="7169" max="7169" width="3.5" style="7" customWidth="1"/>
    <col min="7170" max="7170" width="10" style="7" customWidth="1"/>
    <col min="7171" max="7171" width="9.75" style="7" customWidth="1"/>
    <col min="7172" max="7172" width="8.125" style="7" customWidth="1"/>
    <col min="7173" max="7207" width="3.375" style="7" customWidth="1"/>
    <col min="7208" max="7208" width="9" style="7"/>
    <col min="7209" max="7209" width="9.625" style="7" bestFit="1" customWidth="1"/>
    <col min="7210" max="7210" width="9.125" style="7" bestFit="1" customWidth="1"/>
    <col min="7211" max="7211" width="25.25" style="7" bestFit="1" customWidth="1"/>
    <col min="7212" max="7212" width="8" style="7" bestFit="1" customWidth="1"/>
    <col min="7213" max="7213" width="19.25" style="7" bestFit="1" customWidth="1"/>
    <col min="7214" max="7424" width="9" style="7"/>
    <col min="7425" max="7425" width="3.5" style="7" customWidth="1"/>
    <col min="7426" max="7426" width="10" style="7" customWidth="1"/>
    <col min="7427" max="7427" width="9.75" style="7" customWidth="1"/>
    <col min="7428" max="7428" width="8.125" style="7" customWidth="1"/>
    <col min="7429" max="7463" width="3.375" style="7" customWidth="1"/>
    <col min="7464" max="7464" width="9" style="7"/>
    <col min="7465" max="7465" width="9.625" style="7" bestFit="1" customWidth="1"/>
    <col min="7466" max="7466" width="9.125" style="7" bestFit="1" customWidth="1"/>
    <col min="7467" max="7467" width="25.25" style="7" bestFit="1" customWidth="1"/>
    <col min="7468" max="7468" width="8" style="7" bestFit="1" customWidth="1"/>
    <col min="7469" max="7469" width="19.25" style="7" bestFit="1" customWidth="1"/>
    <col min="7470" max="7680" width="9" style="7"/>
    <col min="7681" max="7681" width="3.5" style="7" customWidth="1"/>
    <col min="7682" max="7682" width="10" style="7" customWidth="1"/>
    <col min="7683" max="7683" width="9.75" style="7" customWidth="1"/>
    <col min="7684" max="7684" width="8.125" style="7" customWidth="1"/>
    <col min="7685" max="7719" width="3.375" style="7" customWidth="1"/>
    <col min="7720" max="7720" width="9" style="7"/>
    <col min="7721" max="7721" width="9.625" style="7" bestFit="1" customWidth="1"/>
    <col min="7722" max="7722" width="9.125" style="7" bestFit="1" customWidth="1"/>
    <col min="7723" max="7723" width="25.25" style="7" bestFit="1" customWidth="1"/>
    <col min="7724" max="7724" width="8" style="7" bestFit="1" customWidth="1"/>
    <col min="7725" max="7725" width="19.25" style="7" bestFit="1" customWidth="1"/>
    <col min="7726" max="7936" width="9" style="7"/>
    <col min="7937" max="7937" width="3.5" style="7" customWidth="1"/>
    <col min="7938" max="7938" width="10" style="7" customWidth="1"/>
    <col min="7939" max="7939" width="9.75" style="7" customWidth="1"/>
    <col min="7940" max="7940" width="8.125" style="7" customWidth="1"/>
    <col min="7941" max="7975" width="3.375" style="7" customWidth="1"/>
    <col min="7976" max="7976" width="9" style="7"/>
    <col min="7977" max="7977" width="9.625" style="7" bestFit="1" customWidth="1"/>
    <col min="7978" max="7978" width="9.125" style="7" bestFit="1" customWidth="1"/>
    <col min="7979" max="7979" width="25.25" style="7" bestFit="1" customWidth="1"/>
    <col min="7980" max="7980" width="8" style="7" bestFit="1" customWidth="1"/>
    <col min="7981" max="7981" width="19.25" style="7" bestFit="1" customWidth="1"/>
    <col min="7982" max="8192" width="9" style="7"/>
    <col min="8193" max="8193" width="3.5" style="7" customWidth="1"/>
    <col min="8194" max="8194" width="10" style="7" customWidth="1"/>
    <col min="8195" max="8195" width="9.75" style="7" customWidth="1"/>
    <col min="8196" max="8196" width="8.125" style="7" customWidth="1"/>
    <col min="8197" max="8231" width="3.375" style="7" customWidth="1"/>
    <col min="8232" max="8232" width="9" style="7"/>
    <col min="8233" max="8233" width="9.625" style="7" bestFit="1" customWidth="1"/>
    <col min="8234" max="8234" width="9.125" style="7" bestFit="1" customWidth="1"/>
    <col min="8235" max="8235" width="25.25" style="7" bestFit="1" customWidth="1"/>
    <col min="8236" max="8236" width="8" style="7" bestFit="1" customWidth="1"/>
    <col min="8237" max="8237" width="19.25" style="7" bestFit="1" customWidth="1"/>
    <col min="8238" max="8448" width="9" style="7"/>
    <col min="8449" max="8449" width="3.5" style="7" customWidth="1"/>
    <col min="8450" max="8450" width="10" style="7" customWidth="1"/>
    <col min="8451" max="8451" width="9.75" style="7" customWidth="1"/>
    <col min="8452" max="8452" width="8.125" style="7" customWidth="1"/>
    <col min="8453" max="8487" width="3.375" style="7" customWidth="1"/>
    <col min="8488" max="8488" width="9" style="7"/>
    <col min="8489" max="8489" width="9.625" style="7" bestFit="1" customWidth="1"/>
    <col min="8490" max="8490" width="9.125" style="7" bestFit="1" customWidth="1"/>
    <col min="8491" max="8491" width="25.25" style="7" bestFit="1" customWidth="1"/>
    <col min="8492" max="8492" width="8" style="7" bestFit="1" customWidth="1"/>
    <col min="8493" max="8493" width="19.25" style="7" bestFit="1" customWidth="1"/>
    <col min="8494" max="8704" width="9" style="7"/>
    <col min="8705" max="8705" width="3.5" style="7" customWidth="1"/>
    <col min="8706" max="8706" width="10" style="7" customWidth="1"/>
    <col min="8707" max="8707" width="9.75" style="7" customWidth="1"/>
    <col min="8708" max="8708" width="8.125" style="7" customWidth="1"/>
    <col min="8709" max="8743" width="3.375" style="7" customWidth="1"/>
    <col min="8744" max="8744" width="9" style="7"/>
    <col min="8745" max="8745" width="9.625" style="7" bestFit="1" customWidth="1"/>
    <col min="8746" max="8746" width="9.125" style="7" bestFit="1" customWidth="1"/>
    <col min="8747" max="8747" width="25.25" style="7" bestFit="1" customWidth="1"/>
    <col min="8748" max="8748" width="8" style="7" bestFit="1" customWidth="1"/>
    <col min="8749" max="8749" width="19.25" style="7" bestFit="1" customWidth="1"/>
    <col min="8750" max="8960" width="9" style="7"/>
    <col min="8961" max="8961" width="3.5" style="7" customWidth="1"/>
    <col min="8962" max="8962" width="10" style="7" customWidth="1"/>
    <col min="8963" max="8963" width="9.75" style="7" customWidth="1"/>
    <col min="8964" max="8964" width="8.125" style="7" customWidth="1"/>
    <col min="8965" max="8999" width="3.375" style="7" customWidth="1"/>
    <col min="9000" max="9000" width="9" style="7"/>
    <col min="9001" max="9001" width="9.625" style="7" bestFit="1" customWidth="1"/>
    <col min="9002" max="9002" width="9.125" style="7" bestFit="1" customWidth="1"/>
    <col min="9003" max="9003" width="25.25" style="7" bestFit="1" customWidth="1"/>
    <col min="9004" max="9004" width="8" style="7" bestFit="1" customWidth="1"/>
    <col min="9005" max="9005" width="19.25" style="7" bestFit="1" customWidth="1"/>
    <col min="9006" max="9216" width="9" style="7"/>
    <col min="9217" max="9217" width="3.5" style="7" customWidth="1"/>
    <col min="9218" max="9218" width="10" style="7" customWidth="1"/>
    <col min="9219" max="9219" width="9.75" style="7" customWidth="1"/>
    <col min="9220" max="9220" width="8.125" style="7" customWidth="1"/>
    <col min="9221" max="9255" width="3.375" style="7" customWidth="1"/>
    <col min="9256" max="9256" width="9" style="7"/>
    <col min="9257" max="9257" width="9.625" style="7" bestFit="1" customWidth="1"/>
    <col min="9258" max="9258" width="9.125" style="7" bestFit="1" customWidth="1"/>
    <col min="9259" max="9259" width="25.25" style="7" bestFit="1" customWidth="1"/>
    <col min="9260" max="9260" width="8" style="7" bestFit="1" customWidth="1"/>
    <col min="9261" max="9261" width="19.25" style="7" bestFit="1" customWidth="1"/>
    <col min="9262" max="9472" width="9" style="7"/>
    <col min="9473" max="9473" width="3.5" style="7" customWidth="1"/>
    <col min="9474" max="9474" width="10" style="7" customWidth="1"/>
    <col min="9475" max="9475" width="9.75" style="7" customWidth="1"/>
    <col min="9476" max="9476" width="8.125" style="7" customWidth="1"/>
    <col min="9477" max="9511" width="3.375" style="7" customWidth="1"/>
    <col min="9512" max="9512" width="9" style="7"/>
    <col min="9513" max="9513" width="9.625" style="7" bestFit="1" customWidth="1"/>
    <col min="9514" max="9514" width="9.125" style="7" bestFit="1" customWidth="1"/>
    <col min="9515" max="9515" width="25.25" style="7" bestFit="1" customWidth="1"/>
    <col min="9516" max="9516" width="8" style="7" bestFit="1" customWidth="1"/>
    <col min="9517" max="9517" width="19.25" style="7" bestFit="1" customWidth="1"/>
    <col min="9518" max="9728" width="9" style="7"/>
    <col min="9729" max="9729" width="3.5" style="7" customWidth="1"/>
    <col min="9730" max="9730" width="10" style="7" customWidth="1"/>
    <col min="9731" max="9731" width="9.75" style="7" customWidth="1"/>
    <col min="9732" max="9732" width="8.125" style="7" customWidth="1"/>
    <col min="9733" max="9767" width="3.375" style="7" customWidth="1"/>
    <col min="9768" max="9768" width="9" style="7"/>
    <col min="9769" max="9769" width="9.625" style="7" bestFit="1" customWidth="1"/>
    <col min="9770" max="9770" width="9.125" style="7" bestFit="1" customWidth="1"/>
    <col min="9771" max="9771" width="25.25" style="7" bestFit="1" customWidth="1"/>
    <col min="9772" max="9772" width="8" style="7" bestFit="1" customWidth="1"/>
    <col min="9773" max="9773" width="19.25" style="7" bestFit="1" customWidth="1"/>
    <col min="9774" max="9984" width="9" style="7"/>
    <col min="9985" max="9985" width="3.5" style="7" customWidth="1"/>
    <col min="9986" max="9986" width="10" style="7" customWidth="1"/>
    <col min="9987" max="9987" width="9.75" style="7" customWidth="1"/>
    <col min="9988" max="9988" width="8.125" style="7" customWidth="1"/>
    <col min="9989" max="10023" width="3.375" style="7" customWidth="1"/>
    <col min="10024" max="10024" width="9" style="7"/>
    <col min="10025" max="10025" width="9.625" style="7" bestFit="1" customWidth="1"/>
    <col min="10026" max="10026" width="9.125" style="7" bestFit="1" customWidth="1"/>
    <col min="10027" max="10027" width="25.25" style="7" bestFit="1" customWidth="1"/>
    <col min="10028" max="10028" width="8" style="7" bestFit="1" customWidth="1"/>
    <col min="10029" max="10029" width="19.25" style="7" bestFit="1" customWidth="1"/>
    <col min="10030" max="10240" width="9" style="7"/>
    <col min="10241" max="10241" width="3.5" style="7" customWidth="1"/>
    <col min="10242" max="10242" width="10" style="7" customWidth="1"/>
    <col min="10243" max="10243" width="9.75" style="7" customWidth="1"/>
    <col min="10244" max="10244" width="8.125" style="7" customWidth="1"/>
    <col min="10245" max="10279" width="3.375" style="7" customWidth="1"/>
    <col min="10280" max="10280" width="9" style="7"/>
    <col min="10281" max="10281" width="9.625" style="7" bestFit="1" customWidth="1"/>
    <col min="10282" max="10282" width="9.125" style="7" bestFit="1" customWidth="1"/>
    <col min="10283" max="10283" width="25.25" style="7" bestFit="1" customWidth="1"/>
    <col min="10284" max="10284" width="8" style="7" bestFit="1" customWidth="1"/>
    <col min="10285" max="10285" width="19.25" style="7" bestFit="1" customWidth="1"/>
    <col min="10286" max="10496" width="9" style="7"/>
    <col min="10497" max="10497" width="3.5" style="7" customWidth="1"/>
    <col min="10498" max="10498" width="10" style="7" customWidth="1"/>
    <col min="10499" max="10499" width="9.75" style="7" customWidth="1"/>
    <col min="10500" max="10500" width="8.125" style="7" customWidth="1"/>
    <col min="10501" max="10535" width="3.375" style="7" customWidth="1"/>
    <col min="10536" max="10536" width="9" style="7"/>
    <col min="10537" max="10537" width="9.625" style="7" bestFit="1" customWidth="1"/>
    <col min="10538" max="10538" width="9.125" style="7" bestFit="1" customWidth="1"/>
    <col min="10539" max="10539" width="25.25" style="7" bestFit="1" customWidth="1"/>
    <col min="10540" max="10540" width="8" style="7" bestFit="1" customWidth="1"/>
    <col min="10541" max="10541" width="19.25" style="7" bestFit="1" customWidth="1"/>
    <col min="10542" max="10752" width="9" style="7"/>
    <col min="10753" max="10753" width="3.5" style="7" customWidth="1"/>
    <col min="10754" max="10754" width="10" style="7" customWidth="1"/>
    <col min="10755" max="10755" width="9.75" style="7" customWidth="1"/>
    <col min="10756" max="10756" width="8.125" style="7" customWidth="1"/>
    <col min="10757" max="10791" width="3.375" style="7" customWidth="1"/>
    <col min="10792" max="10792" width="9" style="7"/>
    <col min="10793" max="10793" width="9.625" style="7" bestFit="1" customWidth="1"/>
    <col min="10794" max="10794" width="9.125" style="7" bestFit="1" customWidth="1"/>
    <col min="10795" max="10795" width="25.25" style="7" bestFit="1" customWidth="1"/>
    <col min="10796" max="10796" width="8" style="7" bestFit="1" customWidth="1"/>
    <col min="10797" max="10797" width="19.25" style="7" bestFit="1" customWidth="1"/>
    <col min="10798" max="11008" width="9" style="7"/>
    <col min="11009" max="11009" width="3.5" style="7" customWidth="1"/>
    <col min="11010" max="11010" width="10" style="7" customWidth="1"/>
    <col min="11011" max="11011" width="9.75" style="7" customWidth="1"/>
    <col min="11012" max="11012" width="8.125" style="7" customWidth="1"/>
    <col min="11013" max="11047" width="3.375" style="7" customWidth="1"/>
    <col min="11048" max="11048" width="9" style="7"/>
    <col min="11049" max="11049" width="9.625" style="7" bestFit="1" customWidth="1"/>
    <col min="11050" max="11050" width="9.125" style="7" bestFit="1" customWidth="1"/>
    <col min="11051" max="11051" width="25.25" style="7" bestFit="1" customWidth="1"/>
    <col min="11052" max="11052" width="8" style="7" bestFit="1" customWidth="1"/>
    <col min="11053" max="11053" width="19.25" style="7" bestFit="1" customWidth="1"/>
    <col min="11054" max="11264" width="9" style="7"/>
    <col min="11265" max="11265" width="3.5" style="7" customWidth="1"/>
    <col min="11266" max="11266" width="10" style="7" customWidth="1"/>
    <col min="11267" max="11267" width="9.75" style="7" customWidth="1"/>
    <col min="11268" max="11268" width="8.125" style="7" customWidth="1"/>
    <col min="11269" max="11303" width="3.375" style="7" customWidth="1"/>
    <col min="11304" max="11304" width="9" style="7"/>
    <col min="11305" max="11305" width="9.625" style="7" bestFit="1" customWidth="1"/>
    <col min="11306" max="11306" width="9.125" style="7" bestFit="1" customWidth="1"/>
    <col min="11307" max="11307" width="25.25" style="7" bestFit="1" customWidth="1"/>
    <col min="11308" max="11308" width="8" style="7" bestFit="1" customWidth="1"/>
    <col min="11309" max="11309" width="19.25" style="7" bestFit="1" customWidth="1"/>
    <col min="11310" max="11520" width="9" style="7"/>
    <col min="11521" max="11521" width="3.5" style="7" customWidth="1"/>
    <col min="11522" max="11522" width="10" style="7" customWidth="1"/>
    <col min="11523" max="11523" width="9.75" style="7" customWidth="1"/>
    <col min="11524" max="11524" width="8.125" style="7" customWidth="1"/>
    <col min="11525" max="11559" width="3.375" style="7" customWidth="1"/>
    <col min="11560" max="11560" width="9" style="7"/>
    <col min="11561" max="11561" width="9.625" style="7" bestFit="1" customWidth="1"/>
    <col min="11562" max="11562" width="9.125" style="7" bestFit="1" customWidth="1"/>
    <col min="11563" max="11563" width="25.25" style="7" bestFit="1" customWidth="1"/>
    <col min="11564" max="11564" width="8" style="7" bestFit="1" customWidth="1"/>
    <col min="11565" max="11565" width="19.25" style="7" bestFit="1" customWidth="1"/>
    <col min="11566" max="11776" width="9" style="7"/>
    <col min="11777" max="11777" width="3.5" style="7" customWidth="1"/>
    <col min="11778" max="11778" width="10" style="7" customWidth="1"/>
    <col min="11779" max="11779" width="9.75" style="7" customWidth="1"/>
    <col min="11780" max="11780" width="8.125" style="7" customWidth="1"/>
    <col min="11781" max="11815" width="3.375" style="7" customWidth="1"/>
    <col min="11816" max="11816" width="9" style="7"/>
    <col min="11817" max="11817" width="9.625" style="7" bestFit="1" customWidth="1"/>
    <col min="11818" max="11818" width="9.125" style="7" bestFit="1" customWidth="1"/>
    <col min="11819" max="11819" width="25.25" style="7" bestFit="1" customWidth="1"/>
    <col min="11820" max="11820" width="8" style="7" bestFit="1" customWidth="1"/>
    <col min="11821" max="11821" width="19.25" style="7" bestFit="1" customWidth="1"/>
    <col min="11822" max="12032" width="9" style="7"/>
    <col min="12033" max="12033" width="3.5" style="7" customWidth="1"/>
    <col min="12034" max="12034" width="10" style="7" customWidth="1"/>
    <col min="12035" max="12035" width="9.75" style="7" customWidth="1"/>
    <col min="12036" max="12036" width="8.125" style="7" customWidth="1"/>
    <col min="12037" max="12071" width="3.375" style="7" customWidth="1"/>
    <col min="12072" max="12072" width="9" style="7"/>
    <col min="12073" max="12073" width="9.625" style="7" bestFit="1" customWidth="1"/>
    <col min="12074" max="12074" width="9.125" style="7" bestFit="1" customWidth="1"/>
    <col min="12075" max="12075" width="25.25" style="7" bestFit="1" customWidth="1"/>
    <col min="12076" max="12076" width="8" style="7" bestFit="1" customWidth="1"/>
    <col min="12077" max="12077" width="19.25" style="7" bestFit="1" customWidth="1"/>
    <col min="12078" max="12288" width="9" style="7"/>
    <col min="12289" max="12289" width="3.5" style="7" customWidth="1"/>
    <col min="12290" max="12290" width="10" style="7" customWidth="1"/>
    <col min="12291" max="12291" width="9.75" style="7" customWidth="1"/>
    <col min="12292" max="12292" width="8.125" style="7" customWidth="1"/>
    <col min="12293" max="12327" width="3.375" style="7" customWidth="1"/>
    <col min="12328" max="12328" width="9" style="7"/>
    <col min="12329" max="12329" width="9.625" style="7" bestFit="1" customWidth="1"/>
    <col min="12330" max="12330" width="9.125" style="7" bestFit="1" customWidth="1"/>
    <col min="12331" max="12331" width="25.25" style="7" bestFit="1" customWidth="1"/>
    <col min="12332" max="12332" width="8" style="7" bestFit="1" customWidth="1"/>
    <col min="12333" max="12333" width="19.25" style="7" bestFit="1" customWidth="1"/>
    <col min="12334" max="12544" width="9" style="7"/>
    <col min="12545" max="12545" width="3.5" style="7" customWidth="1"/>
    <col min="12546" max="12546" width="10" style="7" customWidth="1"/>
    <col min="12547" max="12547" width="9.75" style="7" customWidth="1"/>
    <col min="12548" max="12548" width="8.125" style="7" customWidth="1"/>
    <col min="12549" max="12583" width="3.375" style="7" customWidth="1"/>
    <col min="12584" max="12584" width="9" style="7"/>
    <col min="12585" max="12585" width="9.625" style="7" bestFit="1" customWidth="1"/>
    <col min="12586" max="12586" width="9.125" style="7" bestFit="1" customWidth="1"/>
    <col min="12587" max="12587" width="25.25" style="7" bestFit="1" customWidth="1"/>
    <col min="12588" max="12588" width="8" style="7" bestFit="1" customWidth="1"/>
    <col min="12589" max="12589" width="19.25" style="7" bestFit="1" customWidth="1"/>
    <col min="12590" max="12800" width="9" style="7"/>
    <col min="12801" max="12801" width="3.5" style="7" customWidth="1"/>
    <col min="12802" max="12802" width="10" style="7" customWidth="1"/>
    <col min="12803" max="12803" width="9.75" style="7" customWidth="1"/>
    <col min="12804" max="12804" width="8.125" style="7" customWidth="1"/>
    <col min="12805" max="12839" width="3.375" style="7" customWidth="1"/>
    <col min="12840" max="12840" width="9" style="7"/>
    <col min="12841" max="12841" width="9.625" style="7" bestFit="1" customWidth="1"/>
    <col min="12842" max="12842" width="9.125" style="7" bestFit="1" customWidth="1"/>
    <col min="12843" max="12843" width="25.25" style="7" bestFit="1" customWidth="1"/>
    <col min="12844" max="12844" width="8" style="7" bestFit="1" customWidth="1"/>
    <col min="12845" max="12845" width="19.25" style="7" bestFit="1" customWidth="1"/>
    <col min="12846" max="13056" width="9" style="7"/>
    <col min="13057" max="13057" width="3.5" style="7" customWidth="1"/>
    <col min="13058" max="13058" width="10" style="7" customWidth="1"/>
    <col min="13059" max="13059" width="9.75" style="7" customWidth="1"/>
    <col min="13060" max="13060" width="8.125" style="7" customWidth="1"/>
    <col min="13061" max="13095" width="3.375" style="7" customWidth="1"/>
    <col min="13096" max="13096" width="9" style="7"/>
    <col min="13097" max="13097" width="9.625" style="7" bestFit="1" customWidth="1"/>
    <col min="13098" max="13098" width="9.125" style="7" bestFit="1" customWidth="1"/>
    <col min="13099" max="13099" width="25.25" style="7" bestFit="1" customWidth="1"/>
    <col min="13100" max="13100" width="8" style="7" bestFit="1" customWidth="1"/>
    <col min="13101" max="13101" width="19.25" style="7" bestFit="1" customWidth="1"/>
    <col min="13102" max="13312" width="9" style="7"/>
    <col min="13313" max="13313" width="3.5" style="7" customWidth="1"/>
    <col min="13314" max="13314" width="10" style="7" customWidth="1"/>
    <col min="13315" max="13315" width="9.75" style="7" customWidth="1"/>
    <col min="13316" max="13316" width="8.125" style="7" customWidth="1"/>
    <col min="13317" max="13351" width="3.375" style="7" customWidth="1"/>
    <col min="13352" max="13352" width="9" style="7"/>
    <col min="13353" max="13353" width="9.625" style="7" bestFit="1" customWidth="1"/>
    <col min="13354" max="13354" width="9.125" style="7" bestFit="1" customWidth="1"/>
    <col min="13355" max="13355" width="25.25" style="7" bestFit="1" customWidth="1"/>
    <col min="13356" max="13356" width="8" style="7" bestFit="1" customWidth="1"/>
    <col min="13357" max="13357" width="19.25" style="7" bestFit="1" customWidth="1"/>
    <col min="13358" max="13568" width="9" style="7"/>
    <col min="13569" max="13569" width="3.5" style="7" customWidth="1"/>
    <col min="13570" max="13570" width="10" style="7" customWidth="1"/>
    <col min="13571" max="13571" width="9.75" style="7" customWidth="1"/>
    <col min="13572" max="13572" width="8.125" style="7" customWidth="1"/>
    <col min="13573" max="13607" width="3.375" style="7" customWidth="1"/>
    <col min="13608" max="13608" width="9" style="7"/>
    <col min="13609" max="13609" width="9.625" style="7" bestFit="1" customWidth="1"/>
    <col min="13610" max="13610" width="9.125" style="7" bestFit="1" customWidth="1"/>
    <col min="13611" max="13611" width="25.25" style="7" bestFit="1" customWidth="1"/>
    <col min="13612" max="13612" width="8" style="7" bestFit="1" customWidth="1"/>
    <col min="13613" max="13613" width="19.25" style="7" bestFit="1" customWidth="1"/>
    <col min="13614" max="13824" width="9" style="7"/>
    <col min="13825" max="13825" width="3.5" style="7" customWidth="1"/>
    <col min="13826" max="13826" width="10" style="7" customWidth="1"/>
    <col min="13827" max="13827" width="9.75" style="7" customWidth="1"/>
    <col min="13828" max="13828" width="8.125" style="7" customWidth="1"/>
    <col min="13829" max="13863" width="3.375" style="7" customWidth="1"/>
    <col min="13864" max="13864" width="9" style="7"/>
    <col min="13865" max="13865" width="9.625" style="7" bestFit="1" customWidth="1"/>
    <col min="13866" max="13866" width="9.125" style="7" bestFit="1" customWidth="1"/>
    <col min="13867" max="13867" width="25.25" style="7" bestFit="1" customWidth="1"/>
    <col min="13868" max="13868" width="8" style="7" bestFit="1" customWidth="1"/>
    <col min="13869" max="13869" width="19.25" style="7" bestFit="1" customWidth="1"/>
    <col min="13870" max="14080" width="9" style="7"/>
    <col min="14081" max="14081" width="3.5" style="7" customWidth="1"/>
    <col min="14082" max="14082" width="10" style="7" customWidth="1"/>
    <col min="14083" max="14083" width="9.75" style="7" customWidth="1"/>
    <col min="14084" max="14084" width="8.125" style="7" customWidth="1"/>
    <col min="14085" max="14119" width="3.375" style="7" customWidth="1"/>
    <col min="14120" max="14120" width="9" style="7"/>
    <col min="14121" max="14121" width="9.625" style="7" bestFit="1" customWidth="1"/>
    <col min="14122" max="14122" width="9.125" style="7" bestFit="1" customWidth="1"/>
    <col min="14123" max="14123" width="25.25" style="7" bestFit="1" customWidth="1"/>
    <col min="14124" max="14124" width="8" style="7" bestFit="1" customWidth="1"/>
    <col min="14125" max="14125" width="19.25" style="7" bestFit="1" customWidth="1"/>
    <col min="14126" max="14336" width="9" style="7"/>
    <col min="14337" max="14337" width="3.5" style="7" customWidth="1"/>
    <col min="14338" max="14338" width="10" style="7" customWidth="1"/>
    <col min="14339" max="14339" width="9.75" style="7" customWidth="1"/>
    <col min="14340" max="14340" width="8.125" style="7" customWidth="1"/>
    <col min="14341" max="14375" width="3.375" style="7" customWidth="1"/>
    <col min="14376" max="14376" width="9" style="7"/>
    <col min="14377" max="14377" width="9.625" style="7" bestFit="1" customWidth="1"/>
    <col min="14378" max="14378" width="9.125" style="7" bestFit="1" customWidth="1"/>
    <col min="14379" max="14379" width="25.25" style="7" bestFit="1" customWidth="1"/>
    <col min="14380" max="14380" width="8" style="7" bestFit="1" customWidth="1"/>
    <col min="14381" max="14381" width="19.25" style="7" bestFit="1" customWidth="1"/>
    <col min="14382" max="14592" width="9" style="7"/>
    <col min="14593" max="14593" width="3.5" style="7" customWidth="1"/>
    <col min="14594" max="14594" width="10" style="7" customWidth="1"/>
    <col min="14595" max="14595" width="9.75" style="7" customWidth="1"/>
    <col min="14596" max="14596" width="8.125" style="7" customWidth="1"/>
    <col min="14597" max="14631" width="3.375" style="7" customWidth="1"/>
    <col min="14632" max="14632" width="9" style="7"/>
    <col min="14633" max="14633" width="9.625" style="7" bestFit="1" customWidth="1"/>
    <col min="14634" max="14634" width="9.125" style="7" bestFit="1" customWidth="1"/>
    <col min="14635" max="14635" width="25.25" style="7" bestFit="1" customWidth="1"/>
    <col min="14636" max="14636" width="8" style="7" bestFit="1" customWidth="1"/>
    <col min="14637" max="14637" width="19.25" style="7" bestFit="1" customWidth="1"/>
    <col min="14638" max="14848" width="9" style="7"/>
    <col min="14849" max="14849" width="3.5" style="7" customWidth="1"/>
    <col min="14850" max="14850" width="10" style="7" customWidth="1"/>
    <col min="14851" max="14851" width="9.75" style="7" customWidth="1"/>
    <col min="14852" max="14852" width="8.125" style="7" customWidth="1"/>
    <col min="14853" max="14887" width="3.375" style="7" customWidth="1"/>
    <col min="14888" max="14888" width="9" style="7"/>
    <col min="14889" max="14889" width="9.625" style="7" bestFit="1" customWidth="1"/>
    <col min="14890" max="14890" width="9.125" style="7" bestFit="1" customWidth="1"/>
    <col min="14891" max="14891" width="25.25" style="7" bestFit="1" customWidth="1"/>
    <col min="14892" max="14892" width="8" style="7" bestFit="1" customWidth="1"/>
    <col min="14893" max="14893" width="19.25" style="7" bestFit="1" customWidth="1"/>
    <col min="14894" max="15104" width="9" style="7"/>
    <col min="15105" max="15105" width="3.5" style="7" customWidth="1"/>
    <col min="15106" max="15106" width="10" style="7" customWidth="1"/>
    <col min="15107" max="15107" width="9.75" style="7" customWidth="1"/>
    <col min="15108" max="15108" width="8.125" style="7" customWidth="1"/>
    <col min="15109" max="15143" width="3.375" style="7" customWidth="1"/>
    <col min="15144" max="15144" width="9" style="7"/>
    <col min="15145" max="15145" width="9.625" style="7" bestFit="1" customWidth="1"/>
    <col min="15146" max="15146" width="9.125" style="7" bestFit="1" customWidth="1"/>
    <col min="15147" max="15147" width="25.25" style="7" bestFit="1" customWidth="1"/>
    <col min="15148" max="15148" width="8" style="7" bestFit="1" customWidth="1"/>
    <col min="15149" max="15149" width="19.25" style="7" bestFit="1" customWidth="1"/>
    <col min="15150" max="15360" width="9" style="7"/>
    <col min="15361" max="15361" width="3.5" style="7" customWidth="1"/>
    <col min="15362" max="15362" width="10" style="7" customWidth="1"/>
    <col min="15363" max="15363" width="9.75" style="7" customWidth="1"/>
    <col min="15364" max="15364" width="8.125" style="7" customWidth="1"/>
    <col min="15365" max="15399" width="3.375" style="7" customWidth="1"/>
    <col min="15400" max="15400" width="9" style="7"/>
    <col min="15401" max="15401" width="9.625" style="7" bestFit="1" customWidth="1"/>
    <col min="15402" max="15402" width="9.125" style="7" bestFit="1" customWidth="1"/>
    <col min="15403" max="15403" width="25.25" style="7" bestFit="1" customWidth="1"/>
    <col min="15404" max="15404" width="8" style="7" bestFit="1" customWidth="1"/>
    <col min="15405" max="15405" width="19.25" style="7" bestFit="1" customWidth="1"/>
    <col min="15406" max="15616" width="9" style="7"/>
    <col min="15617" max="15617" width="3.5" style="7" customWidth="1"/>
    <col min="15618" max="15618" width="10" style="7" customWidth="1"/>
    <col min="15619" max="15619" width="9.75" style="7" customWidth="1"/>
    <col min="15620" max="15620" width="8.125" style="7" customWidth="1"/>
    <col min="15621" max="15655" width="3.375" style="7" customWidth="1"/>
    <col min="15656" max="15656" width="9" style="7"/>
    <col min="15657" max="15657" width="9.625" style="7" bestFit="1" customWidth="1"/>
    <col min="15658" max="15658" width="9.125" style="7" bestFit="1" customWidth="1"/>
    <col min="15659" max="15659" width="25.25" style="7" bestFit="1" customWidth="1"/>
    <col min="15660" max="15660" width="8" style="7" bestFit="1" customWidth="1"/>
    <col min="15661" max="15661" width="19.25" style="7" bestFit="1" customWidth="1"/>
    <col min="15662" max="15872" width="9" style="7"/>
    <col min="15873" max="15873" width="3.5" style="7" customWidth="1"/>
    <col min="15874" max="15874" width="10" style="7" customWidth="1"/>
    <col min="15875" max="15875" width="9.75" style="7" customWidth="1"/>
    <col min="15876" max="15876" width="8.125" style="7" customWidth="1"/>
    <col min="15877" max="15911" width="3.375" style="7" customWidth="1"/>
    <col min="15912" max="15912" width="9" style="7"/>
    <col min="15913" max="15913" width="9.625" style="7" bestFit="1" customWidth="1"/>
    <col min="15914" max="15914" width="9.125" style="7" bestFit="1" customWidth="1"/>
    <col min="15915" max="15915" width="25.25" style="7" bestFit="1" customWidth="1"/>
    <col min="15916" max="15916" width="8" style="7" bestFit="1" customWidth="1"/>
    <col min="15917" max="15917" width="19.25" style="7" bestFit="1" customWidth="1"/>
    <col min="15918" max="16128" width="9" style="7"/>
    <col min="16129" max="16129" width="3.5" style="7" customWidth="1"/>
    <col min="16130" max="16130" width="10" style="7" customWidth="1"/>
    <col min="16131" max="16131" width="9.75" style="7" customWidth="1"/>
    <col min="16132" max="16132" width="8.125" style="7" customWidth="1"/>
    <col min="16133" max="16167" width="3.375" style="7" customWidth="1"/>
    <col min="16168" max="16168" width="9" style="7"/>
    <col min="16169" max="16169" width="9.625" style="7" bestFit="1" customWidth="1"/>
    <col min="16170" max="16170" width="9.125" style="7" bestFit="1" customWidth="1"/>
    <col min="16171" max="16171" width="25.25" style="7" bestFit="1" customWidth="1"/>
    <col min="16172" max="16172" width="8" style="7" bestFit="1" customWidth="1"/>
    <col min="16173" max="16173" width="19.25" style="7" bestFit="1" customWidth="1"/>
    <col min="16174" max="16384" width="9" style="7"/>
  </cols>
  <sheetData>
    <row r="1" spans="1:45" ht="15" customHeight="1" x14ac:dyDescent="0.15">
      <c r="A1" s="102" t="s">
        <v>3</v>
      </c>
      <c r="B1" s="102"/>
      <c r="C1" s="102"/>
      <c r="D1" s="102"/>
      <c r="E1" s="19"/>
      <c r="F1" s="20"/>
      <c r="G1" s="20"/>
      <c r="H1" s="21"/>
      <c r="I1" s="20"/>
      <c r="J1" s="22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2"/>
    </row>
    <row r="2" spans="1:45" ht="5.0999999999999996" customHeight="1" x14ac:dyDescent="0.15">
      <c r="A2" s="23"/>
      <c r="B2" s="23"/>
      <c r="C2" s="24"/>
      <c r="D2" s="25"/>
      <c r="E2" s="26"/>
      <c r="F2" s="20"/>
      <c r="G2" s="20"/>
      <c r="H2" s="20"/>
      <c r="I2" s="20"/>
      <c r="J2" s="27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7"/>
    </row>
    <row r="3" spans="1:45" ht="18.399999999999999" customHeight="1" x14ac:dyDescent="0.15">
      <c r="A3" s="103" t="s">
        <v>4</v>
      </c>
      <c r="B3" s="104"/>
      <c r="C3" s="105"/>
      <c r="D3" s="28" t="s">
        <v>5</v>
      </c>
      <c r="E3" s="112" t="s">
        <v>6</v>
      </c>
      <c r="F3" s="78" t="s">
        <v>7</v>
      </c>
      <c r="G3" s="78"/>
      <c r="H3" s="78"/>
      <c r="I3" s="78"/>
      <c r="J3" s="78"/>
      <c r="K3" s="78"/>
      <c r="L3" s="96"/>
      <c r="M3" s="99" t="s">
        <v>8</v>
      </c>
      <c r="N3" s="78"/>
      <c r="O3" s="78"/>
      <c r="P3" s="78"/>
      <c r="Q3" s="93"/>
      <c r="R3" s="78"/>
      <c r="S3" s="78"/>
      <c r="T3" s="78"/>
      <c r="U3" s="93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29"/>
      <c r="AM3" s="78"/>
      <c r="AN3" s="72"/>
    </row>
    <row r="4" spans="1:45" ht="18.399999999999999" customHeight="1" x14ac:dyDescent="0.15">
      <c r="A4" s="106"/>
      <c r="B4" s="107"/>
      <c r="C4" s="108"/>
      <c r="D4" s="30" t="s">
        <v>9</v>
      </c>
      <c r="E4" s="113"/>
      <c r="F4" s="79"/>
      <c r="G4" s="79"/>
      <c r="H4" s="79"/>
      <c r="I4" s="79"/>
      <c r="J4" s="79"/>
      <c r="K4" s="79"/>
      <c r="L4" s="97"/>
      <c r="M4" s="100"/>
      <c r="N4" s="79"/>
      <c r="O4" s="79"/>
      <c r="P4" s="79"/>
      <c r="Q4" s="94"/>
      <c r="R4" s="79"/>
      <c r="S4" s="79"/>
      <c r="T4" s="79"/>
      <c r="U4" s="94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31"/>
      <c r="AM4" s="79"/>
      <c r="AN4" s="73"/>
    </row>
    <row r="5" spans="1:45" ht="18.399999999999999" customHeight="1" x14ac:dyDescent="0.15">
      <c r="A5" s="106"/>
      <c r="B5" s="107"/>
      <c r="C5" s="108"/>
      <c r="D5" s="30" t="s">
        <v>10</v>
      </c>
      <c r="E5" s="113"/>
      <c r="F5" s="79"/>
      <c r="G5" s="79"/>
      <c r="H5" s="79"/>
      <c r="I5" s="79"/>
      <c r="J5" s="79"/>
      <c r="K5" s="79"/>
      <c r="L5" s="97"/>
      <c r="M5" s="100"/>
      <c r="N5" s="79"/>
      <c r="O5" s="79"/>
      <c r="P5" s="79"/>
      <c r="Q5" s="94"/>
      <c r="R5" s="79"/>
      <c r="S5" s="79"/>
      <c r="T5" s="79"/>
      <c r="U5" s="94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31"/>
      <c r="AM5" s="79"/>
      <c r="AN5" s="73"/>
    </row>
    <row r="6" spans="1:45" ht="18.399999999999999" customHeight="1" x14ac:dyDescent="0.15">
      <c r="A6" s="109"/>
      <c r="B6" s="110"/>
      <c r="C6" s="111"/>
      <c r="D6" s="32" t="s">
        <v>11</v>
      </c>
      <c r="E6" s="114"/>
      <c r="F6" s="80"/>
      <c r="G6" s="80"/>
      <c r="H6" s="80"/>
      <c r="I6" s="80"/>
      <c r="J6" s="80"/>
      <c r="K6" s="80"/>
      <c r="L6" s="98"/>
      <c r="M6" s="101"/>
      <c r="N6" s="80"/>
      <c r="O6" s="80"/>
      <c r="P6" s="80"/>
      <c r="Q6" s="95"/>
      <c r="R6" s="80"/>
      <c r="S6" s="80"/>
      <c r="T6" s="80"/>
      <c r="U6" s="95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33"/>
      <c r="AM6" s="80"/>
      <c r="AN6" s="74"/>
    </row>
    <row r="7" spans="1:45" ht="18.600000000000001" customHeight="1" x14ac:dyDescent="0.15">
      <c r="A7" s="34"/>
      <c r="B7" s="35"/>
      <c r="C7" s="36"/>
      <c r="D7" s="37"/>
      <c r="E7" s="38"/>
      <c r="F7" s="39"/>
      <c r="G7" s="39"/>
      <c r="H7" s="39"/>
      <c r="I7" s="39"/>
      <c r="J7" s="39"/>
      <c r="K7" s="39"/>
      <c r="L7" s="40"/>
      <c r="M7" s="41"/>
      <c r="N7" s="39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39"/>
      <c r="AH7" s="39"/>
      <c r="AI7" s="39"/>
      <c r="AJ7" s="39"/>
      <c r="AK7" s="39"/>
      <c r="AL7" s="39"/>
      <c r="AM7" s="39"/>
      <c r="AN7" s="43"/>
    </row>
    <row r="8" spans="1:45" ht="18.600000000000001" customHeight="1" x14ac:dyDescent="0.15">
      <c r="A8" s="44" t="s">
        <v>12</v>
      </c>
      <c r="B8" s="45" t="s">
        <v>13</v>
      </c>
      <c r="C8" s="46" t="s">
        <v>14</v>
      </c>
      <c r="D8" s="47"/>
      <c r="E8" s="38">
        <f t="shared" ref="E8:E33" si="0">AN39</f>
        <v>9</v>
      </c>
      <c r="F8" s="39">
        <f t="shared" ref="F8:F33" si="1">AN70</f>
        <v>17</v>
      </c>
      <c r="G8" s="39"/>
      <c r="H8" s="39"/>
      <c r="I8" s="39"/>
      <c r="J8" s="39"/>
      <c r="K8" s="39"/>
      <c r="L8" s="48"/>
      <c r="M8" s="41">
        <f t="shared" ref="M8:M33" si="2">SUM(E8:L8)</f>
        <v>26</v>
      </c>
      <c r="N8" s="49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39"/>
      <c r="AH8" s="39"/>
      <c r="AI8" s="39"/>
      <c r="AJ8" s="39"/>
      <c r="AK8" s="39"/>
      <c r="AL8" s="39"/>
      <c r="AM8" s="39"/>
      <c r="AN8" s="50"/>
      <c r="AO8" s="7" t="str">
        <f>_xlfn.TEXTJOIN(" ",,B8:C8)</f>
        <v>埋込型 FLR40W×2</v>
      </c>
    </row>
    <row r="9" spans="1:45" ht="18.600000000000001" customHeight="1" x14ac:dyDescent="0.15">
      <c r="A9" s="44" t="s">
        <v>15</v>
      </c>
      <c r="B9" s="45" t="s">
        <v>13</v>
      </c>
      <c r="C9" s="46" t="s">
        <v>16</v>
      </c>
      <c r="D9" s="47"/>
      <c r="E9" s="38">
        <f t="shared" si="0"/>
        <v>14</v>
      </c>
      <c r="F9" s="39">
        <f t="shared" si="1"/>
        <v>0</v>
      </c>
      <c r="G9" s="39"/>
      <c r="H9" s="39"/>
      <c r="I9" s="39"/>
      <c r="J9" s="39"/>
      <c r="K9" s="39"/>
      <c r="L9" s="40"/>
      <c r="M9" s="41">
        <f t="shared" si="2"/>
        <v>14</v>
      </c>
      <c r="N9" s="39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39"/>
      <c r="AH9" s="39"/>
      <c r="AI9" s="39"/>
      <c r="AJ9" s="39"/>
      <c r="AK9" s="39"/>
      <c r="AL9" s="39"/>
      <c r="AM9" s="39"/>
      <c r="AN9" s="50"/>
      <c r="AO9" s="7" t="str">
        <f t="shared" ref="AO9:AO32" si="3">_xlfn.TEXTJOIN(" ",,B9:C9)</f>
        <v>埋込型 FL20W×1×2</v>
      </c>
    </row>
    <row r="10" spans="1:45" ht="18.600000000000001" customHeight="1" x14ac:dyDescent="0.15">
      <c r="A10" s="44" t="s">
        <v>17</v>
      </c>
      <c r="B10" s="45" t="s">
        <v>18</v>
      </c>
      <c r="C10" s="46" t="s">
        <v>14</v>
      </c>
      <c r="D10" s="47"/>
      <c r="E10" s="38">
        <f t="shared" si="0"/>
        <v>0</v>
      </c>
      <c r="F10" s="39">
        <f t="shared" si="1"/>
        <v>1</v>
      </c>
      <c r="G10" s="39"/>
      <c r="H10" s="39"/>
      <c r="I10" s="39"/>
      <c r="J10" s="39"/>
      <c r="K10" s="39"/>
      <c r="L10" s="40"/>
      <c r="M10" s="41">
        <f t="shared" si="2"/>
        <v>1</v>
      </c>
      <c r="N10" s="39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39"/>
      <c r="AH10" s="39"/>
      <c r="AI10" s="39"/>
      <c r="AJ10" s="39"/>
      <c r="AK10" s="39"/>
      <c r="AL10" s="39"/>
      <c r="AM10" s="39"/>
      <c r="AN10" s="50"/>
      <c r="AO10" s="7" t="str">
        <f t="shared" si="3"/>
        <v>埋込型バッテリ内蔵 FLR40W×2</v>
      </c>
    </row>
    <row r="11" spans="1:45" ht="18.600000000000001" customHeight="1" x14ac:dyDescent="0.15">
      <c r="A11" s="44" t="s">
        <v>19</v>
      </c>
      <c r="B11" s="45" t="s">
        <v>20</v>
      </c>
      <c r="C11" s="46" t="s">
        <v>21</v>
      </c>
      <c r="D11" s="47"/>
      <c r="E11" s="38">
        <f t="shared" si="0"/>
        <v>4</v>
      </c>
      <c r="F11" s="39">
        <f t="shared" si="1"/>
        <v>0</v>
      </c>
      <c r="G11" s="39"/>
      <c r="H11" s="39"/>
      <c r="I11" s="39"/>
      <c r="J11" s="39"/>
      <c r="K11" s="39"/>
      <c r="L11" s="40"/>
      <c r="M11" s="41">
        <f t="shared" si="2"/>
        <v>4</v>
      </c>
      <c r="N11" s="39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39"/>
      <c r="AH11" s="39"/>
      <c r="AI11" s="39"/>
      <c r="AJ11" s="39"/>
      <c r="AK11" s="39"/>
      <c r="AL11" s="39"/>
      <c r="AM11" s="39"/>
      <c r="AN11" s="50"/>
      <c r="AO11" s="7" t="str">
        <f t="shared" si="3"/>
        <v>逆富士型 FLR40W×1</v>
      </c>
    </row>
    <row r="12" spans="1:45" ht="18.600000000000001" customHeight="1" x14ac:dyDescent="0.15">
      <c r="A12" s="44" t="s">
        <v>22</v>
      </c>
      <c r="B12" s="45" t="s">
        <v>20</v>
      </c>
      <c r="C12" s="46" t="s">
        <v>14</v>
      </c>
      <c r="D12" s="47"/>
      <c r="E12" s="38">
        <f t="shared" si="0"/>
        <v>21</v>
      </c>
      <c r="F12" s="39">
        <f t="shared" si="1"/>
        <v>1</v>
      </c>
      <c r="G12" s="39"/>
      <c r="H12" s="39"/>
      <c r="I12" s="39"/>
      <c r="J12" s="39"/>
      <c r="K12" s="39"/>
      <c r="L12" s="40"/>
      <c r="M12" s="41">
        <f t="shared" si="2"/>
        <v>22</v>
      </c>
      <c r="N12" s="39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39"/>
      <c r="AH12" s="39"/>
      <c r="AI12" s="39"/>
      <c r="AJ12" s="39"/>
      <c r="AK12" s="39"/>
      <c r="AL12" s="39"/>
      <c r="AM12" s="39"/>
      <c r="AN12" s="50"/>
      <c r="AO12" s="7" t="str">
        <f t="shared" si="3"/>
        <v>逆富士型 FLR40W×2</v>
      </c>
      <c r="AS12" s="51"/>
    </row>
    <row r="13" spans="1:45" ht="18.600000000000001" customHeight="1" x14ac:dyDescent="0.15">
      <c r="A13" s="44" t="s">
        <v>23</v>
      </c>
      <c r="B13" s="45" t="s">
        <v>20</v>
      </c>
      <c r="C13" s="46" t="s">
        <v>24</v>
      </c>
      <c r="D13" s="47"/>
      <c r="E13" s="38">
        <f t="shared" si="0"/>
        <v>1</v>
      </c>
      <c r="F13" s="39">
        <f t="shared" si="1"/>
        <v>0</v>
      </c>
      <c r="G13" s="39"/>
      <c r="H13" s="39"/>
      <c r="I13" s="39"/>
      <c r="J13" s="39"/>
      <c r="K13" s="39"/>
      <c r="L13" s="40"/>
      <c r="M13" s="41">
        <f t="shared" si="2"/>
        <v>1</v>
      </c>
      <c r="N13" s="39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39"/>
      <c r="AH13" s="39"/>
      <c r="AI13" s="39"/>
      <c r="AJ13" s="39"/>
      <c r="AK13" s="39"/>
      <c r="AL13" s="39"/>
      <c r="AM13" s="39"/>
      <c r="AN13" s="50"/>
      <c r="AO13" s="7" t="str">
        <f t="shared" si="3"/>
        <v>逆富士型 FL20W×2</v>
      </c>
      <c r="AS13" s="51"/>
    </row>
    <row r="14" spans="1:45" ht="18.600000000000001" customHeight="1" x14ac:dyDescent="0.15">
      <c r="A14" s="44" t="s">
        <v>25</v>
      </c>
      <c r="B14" s="45" t="s">
        <v>26</v>
      </c>
      <c r="C14" s="46" t="s">
        <v>27</v>
      </c>
      <c r="D14" s="47"/>
      <c r="E14" s="38">
        <f t="shared" si="0"/>
        <v>1</v>
      </c>
      <c r="F14" s="39">
        <f t="shared" si="1"/>
        <v>0</v>
      </c>
      <c r="G14" s="39"/>
      <c r="H14" s="39"/>
      <c r="I14" s="39"/>
      <c r="J14" s="39"/>
      <c r="K14" s="39"/>
      <c r="L14" s="40"/>
      <c r="M14" s="41">
        <f t="shared" si="2"/>
        <v>1</v>
      </c>
      <c r="N14" s="39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39"/>
      <c r="AH14" s="39"/>
      <c r="AI14" s="39"/>
      <c r="AJ14" s="39"/>
      <c r="AK14" s="39"/>
      <c r="AL14" s="39"/>
      <c r="AM14" s="39"/>
      <c r="AN14" s="50"/>
      <c r="AO14" s="7" t="str">
        <f t="shared" si="3"/>
        <v>壁付型 FL20W×1</v>
      </c>
    </row>
    <row r="15" spans="1:45" ht="18.600000000000001" customHeight="1" x14ac:dyDescent="0.15">
      <c r="A15" s="44" t="s">
        <v>28</v>
      </c>
      <c r="B15" s="45" t="s">
        <v>29</v>
      </c>
      <c r="C15" s="46" t="s">
        <v>27</v>
      </c>
      <c r="D15" s="47"/>
      <c r="E15" s="38">
        <f t="shared" si="0"/>
        <v>3</v>
      </c>
      <c r="F15" s="39">
        <f t="shared" si="1"/>
        <v>1</v>
      </c>
      <c r="G15" s="39"/>
      <c r="H15" s="39"/>
      <c r="I15" s="39"/>
      <c r="J15" s="39"/>
      <c r="K15" s="39"/>
      <c r="L15" s="40"/>
      <c r="M15" s="41">
        <f t="shared" si="2"/>
        <v>4</v>
      </c>
      <c r="N15" s="39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39"/>
      <c r="AH15" s="39"/>
      <c r="AI15" s="39"/>
      <c r="AJ15" s="39"/>
      <c r="AK15" s="39"/>
      <c r="AL15" s="39"/>
      <c r="AM15" s="39"/>
      <c r="AN15" s="50"/>
      <c r="AO15" s="7" t="str">
        <f t="shared" si="3"/>
        <v>避難口誘導灯バッテリ内蔵 FL20W×1</v>
      </c>
    </row>
    <row r="16" spans="1:45" ht="18.600000000000001" customHeight="1" x14ac:dyDescent="0.15">
      <c r="A16" s="44" t="s">
        <v>30</v>
      </c>
      <c r="B16" s="45" t="s">
        <v>31</v>
      </c>
      <c r="C16" s="46" t="s">
        <v>32</v>
      </c>
      <c r="D16" s="47"/>
      <c r="E16" s="38">
        <f t="shared" si="0"/>
        <v>1</v>
      </c>
      <c r="F16" s="39">
        <f t="shared" si="1"/>
        <v>3</v>
      </c>
      <c r="G16" s="39"/>
      <c r="H16" s="39"/>
      <c r="I16" s="39"/>
      <c r="J16" s="39"/>
      <c r="K16" s="39"/>
      <c r="L16" s="40"/>
      <c r="M16" s="41">
        <f t="shared" si="2"/>
        <v>4</v>
      </c>
      <c r="N16" s="39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39"/>
      <c r="AH16" s="39"/>
      <c r="AI16" s="39"/>
      <c r="AJ16" s="39"/>
      <c r="AK16" s="39"/>
      <c r="AL16" s="39"/>
      <c r="AM16" s="39"/>
      <c r="AN16" s="50"/>
      <c r="AO16" s="7" t="str">
        <f t="shared" si="3"/>
        <v>避難口誘導灯 FL10W×1×1</v>
      </c>
    </row>
    <row r="17" spans="1:45" ht="18.600000000000001" customHeight="1" x14ac:dyDescent="0.15">
      <c r="A17" s="44" t="s">
        <v>33</v>
      </c>
      <c r="B17" s="45" t="s">
        <v>34</v>
      </c>
      <c r="C17" s="46" t="s">
        <v>35</v>
      </c>
      <c r="D17" s="47"/>
      <c r="E17" s="38">
        <f t="shared" si="0"/>
        <v>1</v>
      </c>
      <c r="F17" s="39">
        <f t="shared" si="1"/>
        <v>0</v>
      </c>
      <c r="G17" s="39"/>
      <c r="H17" s="39"/>
      <c r="I17" s="39"/>
      <c r="J17" s="39"/>
      <c r="K17" s="39"/>
      <c r="L17" s="40"/>
      <c r="M17" s="41">
        <f t="shared" si="2"/>
        <v>1</v>
      </c>
      <c r="N17" s="39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39"/>
      <c r="AH17" s="39"/>
      <c r="AI17" s="39"/>
      <c r="AJ17" s="39"/>
      <c r="AK17" s="39"/>
      <c r="AL17" s="39"/>
      <c r="AM17" s="39"/>
      <c r="AN17" s="50"/>
      <c r="AO17" s="7" t="str">
        <f t="shared" si="3"/>
        <v>コード吊下げ型 FC32W＋30W</v>
      </c>
    </row>
    <row r="18" spans="1:45" ht="18.600000000000001" customHeight="1" x14ac:dyDescent="0.15">
      <c r="A18" s="44" t="s">
        <v>36</v>
      </c>
      <c r="B18" s="45" t="s">
        <v>37</v>
      </c>
      <c r="C18" s="46" t="s">
        <v>38</v>
      </c>
      <c r="D18" s="47"/>
      <c r="E18" s="38">
        <f t="shared" si="0"/>
        <v>1</v>
      </c>
      <c r="F18" s="39">
        <f t="shared" si="1"/>
        <v>0</v>
      </c>
      <c r="G18" s="39"/>
      <c r="H18" s="39"/>
      <c r="I18" s="39"/>
      <c r="J18" s="39"/>
      <c r="K18" s="39"/>
      <c r="L18" s="40"/>
      <c r="M18" s="41">
        <f t="shared" si="2"/>
        <v>1</v>
      </c>
      <c r="N18" s="39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39">
        <f t="shared" ref="AG18:AG29" si="4">SUMIFS($M$8:$M$33,$B$8:$B$33,P18,$C$8:$C$33,Q18)</f>
        <v>0</v>
      </c>
      <c r="AH18" s="39"/>
      <c r="AI18" s="39"/>
      <c r="AJ18" s="39"/>
      <c r="AK18" s="39"/>
      <c r="AL18" s="39"/>
      <c r="AM18" s="39"/>
      <c r="AN18" s="50"/>
      <c r="AO18" s="7" t="str">
        <f t="shared" si="3"/>
        <v>直付型・防水型 FC30W×1</v>
      </c>
    </row>
    <row r="19" spans="1:45" ht="18.600000000000001" customHeight="1" x14ac:dyDescent="0.15">
      <c r="A19" s="44" t="s">
        <v>39</v>
      </c>
      <c r="B19" s="45" t="s">
        <v>40</v>
      </c>
      <c r="C19" s="46" t="s">
        <v>41</v>
      </c>
      <c r="D19" s="47"/>
      <c r="E19" s="38">
        <f t="shared" si="0"/>
        <v>2</v>
      </c>
      <c r="F19" s="39">
        <f t="shared" si="1"/>
        <v>0</v>
      </c>
      <c r="G19" s="39"/>
      <c r="H19" s="39"/>
      <c r="I19" s="39"/>
      <c r="J19" s="39"/>
      <c r="K19" s="39"/>
      <c r="L19" s="40"/>
      <c r="M19" s="41">
        <f t="shared" si="2"/>
        <v>2</v>
      </c>
      <c r="N19" s="39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39">
        <f t="shared" si="4"/>
        <v>0</v>
      </c>
      <c r="AH19" s="39"/>
      <c r="AI19" s="39"/>
      <c r="AJ19" s="39"/>
      <c r="AK19" s="39"/>
      <c r="AL19" s="39"/>
      <c r="AM19" s="39"/>
      <c r="AN19" s="50"/>
      <c r="AO19" s="7" t="str">
        <f t="shared" si="3"/>
        <v>水銀灯 HF200W</v>
      </c>
    </row>
    <row r="20" spans="1:45" ht="18.600000000000001" customHeight="1" x14ac:dyDescent="0.15">
      <c r="A20" s="44" t="s">
        <v>42</v>
      </c>
      <c r="B20" s="45" t="s">
        <v>43</v>
      </c>
      <c r="C20" s="46" t="s">
        <v>44</v>
      </c>
      <c r="D20" s="47"/>
      <c r="E20" s="38">
        <f t="shared" si="0"/>
        <v>1</v>
      </c>
      <c r="F20" s="39">
        <f t="shared" si="1"/>
        <v>0</v>
      </c>
      <c r="G20" s="39"/>
      <c r="H20" s="39"/>
      <c r="I20" s="39"/>
      <c r="J20" s="39"/>
      <c r="K20" s="39"/>
      <c r="L20" s="40"/>
      <c r="M20" s="41">
        <f t="shared" si="2"/>
        <v>1</v>
      </c>
      <c r="N20" s="39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39">
        <f t="shared" si="4"/>
        <v>0</v>
      </c>
      <c r="AH20" s="39"/>
      <c r="AI20" s="39"/>
      <c r="AJ20" s="39"/>
      <c r="AK20" s="39"/>
      <c r="AL20" s="39"/>
      <c r="AM20" s="39"/>
      <c r="AN20" s="50"/>
      <c r="AO20" s="7" t="str">
        <f t="shared" si="3"/>
        <v>避難口誘導灯壁付 FL10W×1</v>
      </c>
    </row>
    <row r="21" spans="1:45" ht="18.600000000000001" customHeight="1" x14ac:dyDescent="0.15">
      <c r="A21" s="44" t="s">
        <v>45</v>
      </c>
      <c r="B21" s="45" t="s">
        <v>46</v>
      </c>
      <c r="C21" s="46" t="s">
        <v>44</v>
      </c>
      <c r="D21" s="47"/>
      <c r="E21" s="38">
        <f t="shared" si="0"/>
        <v>1</v>
      </c>
      <c r="F21" s="39">
        <f t="shared" si="1"/>
        <v>0</v>
      </c>
      <c r="G21" s="39"/>
      <c r="H21" s="39"/>
      <c r="I21" s="39"/>
      <c r="J21" s="39"/>
      <c r="K21" s="39"/>
      <c r="L21" s="40"/>
      <c r="M21" s="41">
        <f t="shared" si="2"/>
        <v>1</v>
      </c>
      <c r="N21" s="39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39">
        <f t="shared" si="4"/>
        <v>0</v>
      </c>
      <c r="AH21" s="39"/>
      <c r="AI21" s="39"/>
      <c r="AJ21" s="39"/>
      <c r="AK21" s="39"/>
      <c r="AL21" s="39"/>
      <c r="AM21" s="39"/>
      <c r="AN21" s="50"/>
      <c r="AO21" s="7" t="str">
        <f t="shared" si="3"/>
        <v>避難口誘導灯天井付 FL10W×1</v>
      </c>
    </row>
    <row r="22" spans="1:45" ht="18.600000000000001" customHeight="1" x14ac:dyDescent="0.15">
      <c r="A22" s="44" t="s">
        <v>47</v>
      </c>
      <c r="B22" s="45" t="s">
        <v>13</v>
      </c>
      <c r="C22" s="46" t="s">
        <v>48</v>
      </c>
      <c r="D22" s="47"/>
      <c r="E22" s="38">
        <f t="shared" si="0"/>
        <v>2</v>
      </c>
      <c r="F22" s="39">
        <f t="shared" si="1"/>
        <v>0</v>
      </c>
      <c r="G22" s="39"/>
      <c r="H22" s="39"/>
      <c r="I22" s="39"/>
      <c r="J22" s="39"/>
      <c r="K22" s="39"/>
      <c r="L22" s="40"/>
      <c r="M22" s="41">
        <f t="shared" si="2"/>
        <v>2</v>
      </c>
      <c r="N22" s="39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39">
        <f t="shared" si="4"/>
        <v>0</v>
      </c>
      <c r="AH22" s="39"/>
      <c r="AI22" s="39"/>
      <c r="AJ22" s="39"/>
      <c r="AK22" s="39"/>
      <c r="AL22" s="39"/>
      <c r="AM22" s="39"/>
      <c r="AN22" s="50"/>
      <c r="AO22" s="7" t="str">
        <f t="shared" si="3"/>
        <v>埋込型 FL20W×４</v>
      </c>
    </row>
    <row r="23" spans="1:45" ht="18.600000000000001" customHeight="1" x14ac:dyDescent="0.15">
      <c r="A23" s="44" t="s">
        <v>49</v>
      </c>
      <c r="B23" s="45" t="s">
        <v>50</v>
      </c>
      <c r="C23" s="46" t="s">
        <v>51</v>
      </c>
      <c r="D23" s="47"/>
      <c r="E23" s="38">
        <f t="shared" si="0"/>
        <v>0</v>
      </c>
      <c r="F23" s="39">
        <f t="shared" si="1"/>
        <v>0</v>
      </c>
      <c r="G23" s="39"/>
      <c r="H23" s="39"/>
      <c r="I23" s="39"/>
      <c r="J23" s="39"/>
      <c r="K23" s="39"/>
      <c r="L23" s="40"/>
      <c r="M23" s="41">
        <f t="shared" si="2"/>
        <v>0</v>
      </c>
      <c r="N23" s="39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39">
        <f t="shared" si="4"/>
        <v>0</v>
      </c>
      <c r="AH23" s="39"/>
      <c r="AI23" s="39"/>
      <c r="AJ23" s="39"/>
      <c r="AK23" s="39"/>
      <c r="AL23" s="39"/>
      <c r="AM23" s="39"/>
      <c r="AN23" s="50"/>
      <c r="AO23" s="7" t="str">
        <f t="shared" si="3"/>
        <v>直付型 FL４０W×2</v>
      </c>
    </row>
    <row r="24" spans="1:45" ht="18.600000000000001" customHeight="1" x14ac:dyDescent="0.15">
      <c r="A24" s="44" t="s">
        <v>52</v>
      </c>
      <c r="B24" s="45" t="s">
        <v>53</v>
      </c>
      <c r="C24" s="46" t="s">
        <v>54</v>
      </c>
      <c r="D24" s="52"/>
      <c r="E24" s="38">
        <f t="shared" si="0"/>
        <v>1</v>
      </c>
      <c r="F24" s="39">
        <f t="shared" si="1"/>
        <v>2</v>
      </c>
      <c r="G24" s="39"/>
      <c r="H24" s="39"/>
      <c r="I24" s="39"/>
      <c r="J24" s="39"/>
      <c r="K24" s="39"/>
      <c r="L24" s="53"/>
      <c r="M24" s="41">
        <f t="shared" si="2"/>
        <v>3</v>
      </c>
      <c r="N24" s="54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39">
        <f t="shared" si="4"/>
        <v>0</v>
      </c>
      <c r="AH24" s="54"/>
      <c r="AI24" s="54"/>
      <c r="AJ24" s="54"/>
      <c r="AK24" s="54"/>
      <c r="AL24" s="54"/>
      <c r="AM24" s="54"/>
      <c r="AN24" s="50"/>
      <c r="AO24" s="7" t="str">
        <f t="shared" si="3"/>
        <v>直付型 FL４０W×1</v>
      </c>
    </row>
    <row r="25" spans="1:45" ht="18.600000000000001" customHeight="1" x14ac:dyDescent="0.15">
      <c r="A25" s="44" t="s">
        <v>55</v>
      </c>
      <c r="B25" s="45" t="s">
        <v>13</v>
      </c>
      <c r="C25" s="46" t="s">
        <v>14</v>
      </c>
      <c r="D25" s="52"/>
      <c r="E25" s="38">
        <f t="shared" si="0"/>
        <v>0</v>
      </c>
      <c r="F25" s="39">
        <f t="shared" si="1"/>
        <v>0</v>
      </c>
      <c r="G25" s="39"/>
      <c r="H25" s="39"/>
      <c r="I25" s="39"/>
      <c r="J25" s="39"/>
      <c r="K25" s="39"/>
      <c r="L25" s="53"/>
      <c r="M25" s="41">
        <f t="shared" si="2"/>
        <v>0</v>
      </c>
      <c r="N25" s="54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39">
        <f t="shared" si="4"/>
        <v>0</v>
      </c>
      <c r="AH25" s="54"/>
      <c r="AI25" s="54"/>
      <c r="AJ25" s="54"/>
      <c r="AK25" s="54"/>
      <c r="AL25" s="54"/>
      <c r="AM25" s="54"/>
      <c r="AN25" s="50"/>
      <c r="AO25" s="7" t="str">
        <f t="shared" si="3"/>
        <v>埋込型 FLR40W×2</v>
      </c>
      <c r="AS25" s="51"/>
    </row>
    <row r="26" spans="1:45" ht="18.600000000000001" customHeight="1" x14ac:dyDescent="0.15">
      <c r="A26" s="44" t="s">
        <v>56</v>
      </c>
      <c r="B26" s="45" t="s">
        <v>26</v>
      </c>
      <c r="C26" s="46" t="s">
        <v>27</v>
      </c>
      <c r="D26" s="56"/>
      <c r="E26" s="38">
        <f t="shared" si="0"/>
        <v>0</v>
      </c>
      <c r="F26" s="39">
        <f t="shared" si="1"/>
        <v>0</v>
      </c>
      <c r="G26" s="39"/>
      <c r="H26" s="39"/>
      <c r="I26" s="39"/>
      <c r="J26" s="39"/>
      <c r="K26" s="39"/>
      <c r="L26" s="53"/>
      <c r="M26" s="41">
        <f t="shared" si="2"/>
        <v>0</v>
      </c>
      <c r="N26" s="54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39">
        <f t="shared" si="4"/>
        <v>0</v>
      </c>
      <c r="AH26" s="54"/>
      <c r="AI26" s="54"/>
      <c r="AJ26" s="54"/>
      <c r="AK26" s="54"/>
      <c r="AL26" s="54"/>
      <c r="AM26" s="54"/>
      <c r="AN26" s="50"/>
      <c r="AO26" s="7" t="str">
        <f t="shared" si="3"/>
        <v>壁付型 FL20W×1</v>
      </c>
    </row>
    <row r="27" spans="1:45" ht="18.600000000000001" customHeight="1" x14ac:dyDescent="0.15">
      <c r="A27" s="44"/>
      <c r="B27" s="45"/>
      <c r="C27" s="46"/>
      <c r="D27" s="47"/>
      <c r="E27" s="38">
        <f t="shared" si="0"/>
        <v>0</v>
      </c>
      <c r="F27" s="39">
        <f t="shared" si="1"/>
        <v>0</v>
      </c>
      <c r="G27" s="39"/>
      <c r="H27" s="39"/>
      <c r="I27" s="39"/>
      <c r="J27" s="39"/>
      <c r="K27" s="39"/>
      <c r="L27" s="53"/>
      <c r="M27" s="41">
        <f t="shared" si="2"/>
        <v>0</v>
      </c>
      <c r="N27" s="54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39">
        <f t="shared" si="4"/>
        <v>0</v>
      </c>
      <c r="AH27" s="54"/>
      <c r="AI27" s="54"/>
      <c r="AJ27" s="54"/>
      <c r="AK27" s="54"/>
      <c r="AL27" s="54"/>
      <c r="AM27" s="54"/>
      <c r="AN27" s="50"/>
      <c r="AO27" s="7" t="str">
        <f t="shared" si="3"/>
        <v/>
      </c>
    </row>
    <row r="28" spans="1:45" ht="18.600000000000001" customHeight="1" x14ac:dyDescent="0.15">
      <c r="A28" s="44"/>
      <c r="B28" s="45"/>
      <c r="C28" s="46"/>
      <c r="D28" s="56"/>
      <c r="E28" s="38">
        <f t="shared" si="0"/>
        <v>0</v>
      </c>
      <c r="F28" s="39">
        <f t="shared" si="1"/>
        <v>0</v>
      </c>
      <c r="G28" s="39"/>
      <c r="H28" s="39"/>
      <c r="I28" s="39"/>
      <c r="J28" s="39"/>
      <c r="K28" s="39"/>
      <c r="L28" s="53"/>
      <c r="M28" s="41">
        <f t="shared" si="2"/>
        <v>0</v>
      </c>
      <c r="N28" s="54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39">
        <f t="shared" si="4"/>
        <v>0</v>
      </c>
      <c r="AH28" s="54"/>
      <c r="AI28" s="54"/>
      <c r="AJ28" s="54"/>
      <c r="AK28" s="54"/>
      <c r="AL28" s="54"/>
      <c r="AM28" s="54"/>
      <c r="AN28" s="50"/>
      <c r="AO28" s="7" t="str">
        <f t="shared" si="3"/>
        <v/>
      </c>
    </row>
    <row r="29" spans="1:45" ht="18.600000000000001" customHeight="1" x14ac:dyDescent="0.15">
      <c r="A29" s="44"/>
      <c r="B29" s="45"/>
      <c r="C29" s="46"/>
      <c r="D29" s="56"/>
      <c r="E29" s="38">
        <f t="shared" si="0"/>
        <v>0</v>
      </c>
      <c r="F29" s="39">
        <f t="shared" si="1"/>
        <v>0</v>
      </c>
      <c r="G29" s="39"/>
      <c r="H29" s="39"/>
      <c r="I29" s="39"/>
      <c r="J29" s="39"/>
      <c r="K29" s="39"/>
      <c r="L29" s="53"/>
      <c r="M29" s="41">
        <f t="shared" si="2"/>
        <v>0</v>
      </c>
      <c r="N29" s="54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39">
        <f t="shared" si="4"/>
        <v>0</v>
      </c>
      <c r="AH29" s="54"/>
      <c r="AI29" s="54"/>
      <c r="AJ29" s="54"/>
      <c r="AK29" s="54"/>
      <c r="AL29" s="54"/>
      <c r="AM29" s="54"/>
      <c r="AN29" s="50"/>
      <c r="AO29" s="7" t="str">
        <f t="shared" si="3"/>
        <v/>
      </c>
      <c r="AR29" s="51"/>
    </row>
    <row r="30" spans="1:45" ht="18.600000000000001" customHeight="1" x14ac:dyDescent="0.15">
      <c r="A30" s="44"/>
      <c r="B30" s="45"/>
      <c r="C30" s="46"/>
      <c r="D30" s="56"/>
      <c r="E30" s="38">
        <f t="shared" si="0"/>
        <v>0</v>
      </c>
      <c r="F30" s="39">
        <f t="shared" si="1"/>
        <v>0</v>
      </c>
      <c r="G30" s="39"/>
      <c r="H30" s="39"/>
      <c r="I30" s="39"/>
      <c r="J30" s="39"/>
      <c r="K30" s="39"/>
      <c r="L30" s="53"/>
      <c r="M30" s="41">
        <f t="shared" si="2"/>
        <v>0</v>
      </c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39">
        <f>SUMIFS($M$8:$M$33,$B$8:$B$33,P30,$C$8:$C$33,Q30)</f>
        <v>0</v>
      </c>
      <c r="AH30" s="54"/>
      <c r="AI30" s="54"/>
      <c r="AJ30" s="54"/>
      <c r="AK30" s="54"/>
      <c r="AL30" s="54"/>
      <c r="AM30" s="54"/>
      <c r="AN30" s="50"/>
      <c r="AO30" s="7" t="str">
        <f t="shared" si="3"/>
        <v/>
      </c>
    </row>
    <row r="31" spans="1:45" ht="18.600000000000001" customHeight="1" x14ac:dyDescent="0.15">
      <c r="A31" s="44"/>
      <c r="B31" s="45"/>
      <c r="C31" s="46"/>
      <c r="D31" s="56"/>
      <c r="E31" s="38">
        <f t="shared" si="0"/>
        <v>0</v>
      </c>
      <c r="F31" s="39">
        <f t="shared" si="1"/>
        <v>0</v>
      </c>
      <c r="G31" s="39"/>
      <c r="H31" s="39"/>
      <c r="I31" s="39"/>
      <c r="J31" s="39"/>
      <c r="K31" s="39"/>
      <c r="L31" s="53"/>
      <c r="M31" s="41">
        <f t="shared" si="2"/>
        <v>0</v>
      </c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39">
        <f>SUMIFS($M$8:$M$33,$B$8:$B$33,P31,$C$8:$C$33,Q31)</f>
        <v>0</v>
      </c>
      <c r="AH31" s="54"/>
      <c r="AI31" s="54"/>
      <c r="AJ31" s="54"/>
      <c r="AK31" s="54"/>
      <c r="AL31" s="54"/>
      <c r="AM31" s="54"/>
      <c r="AN31" s="50"/>
      <c r="AO31" s="7" t="str">
        <f t="shared" si="3"/>
        <v/>
      </c>
    </row>
    <row r="32" spans="1:45" ht="18.600000000000001" customHeight="1" x14ac:dyDescent="0.15">
      <c r="A32" s="44"/>
      <c r="B32" s="45"/>
      <c r="C32" s="46"/>
      <c r="D32" s="56"/>
      <c r="E32" s="38">
        <f t="shared" si="0"/>
        <v>0</v>
      </c>
      <c r="F32" s="39">
        <f t="shared" si="1"/>
        <v>0</v>
      </c>
      <c r="G32" s="39"/>
      <c r="H32" s="39"/>
      <c r="I32" s="39"/>
      <c r="J32" s="39"/>
      <c r="K32" s="39"/>
      <c r="L32" s="53"/>
      <c r="M32" s="41">
        <f t="shared" si="2"/>
        <v>0</v>
      </c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39">
        <f>SUMIFS($M$8:$M$33,$B$8:$B$33,P32,$C$8:$C$33,Q32)</f>
        <v>0</v>
      </c>
      <c r="AH32" s="54"/>
      <c r="AI32" s="54"/>
      <c r="AJ32" s="54"/>
      <c r="AK32" s="54"/>
      <c r="AL32" s="54"/>
      <c r="AM32" s="54"/>
      <c r="AN32" s="50"/>
      <c r="AO32" s="7" t="str">
        <f t="shared" si="3"/>
        <v/>
      </c>
    </row>
    <row r="33" spans="1:41" ht="18.600000000000001" customHeight="1" x14ac:dyDescent="0.15">
      <c r="A33" s="57"/>
      <c r="B33" s="58"/>
      <c r="C33" s="59"/>
      <c r="D33" s="60"/>
      <c r="E33" s="61">
        <f t="shared" si="0"/>
        <v>0</v>
      </c>
      <c r="F33" s="62">
        <f t="shared" si="1"/>
        <v>0</v>
      </c>
      <c r="G33" s="62"/>
      <c r="H33" s="62"/>
      <c r="I33" s="62"/>
      <c r="J33" s="62"/>
      <c r="K33" s="62"/>
      <c r="L33" s="63"/>
      <c r="M33" s="64">
        <f t="shared" si="2"/>
        <v>0</v>
      </c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>
        <f>SUMIFS($M$8:$M$33,$B$8:$B$33,P33,$C$8:$C$33,Q33)</f>
        <v>0</v>
      </c>
      <c r="AH33" s="62"/>
      <c r="AI33" s="62"/>
      <c r="AJ33" s="62"/>
      <c r="AK33" s="62"/>
      <c r="AL33" s="62"/>
      <c r="AM33" s="62"/>
      <c r="AN33" s="65"/>
      <c r="AO33" s="66">
        <f>SUM(M8:M33)</f>
        <v>88</v>
      </c>
    </row>
    <row r="34" spans="1:41" s="67" customFormat="1" ht="20.100000000000001" customHeight="1" x14ac:dyDescent="0.15">
      <c r="A34" s="81" t="s">
        <v>4</v>
      </c>
      <c r="B34" s="82"/>
      <c r="C34" s="83"/>
      <c r="D34" s="28" t="s">
        <v>5</v>
      </c>
      <c r="E34" s="90" t="s">
        <v>57</v>
      </c>
      <c r="F34" s="78" t="s">
        <v>58</v>
      </c>
      <c r="G34" s="78" t="s">
        <v>59</v>
      </c>
      <c r="H34" s="78" t="s">
        <v>60</v>
      </c>
      <c r="I34" s="78" t="s">
        <v>61</v>
      </c>
      <c r="J34" s="78" t="s">
        <v>62</v>
      </c>
      <c r="K34" s="78" t="s">
        <v>63</v>
      </c>
      <c r="L34" s="78" t="s">
        <v>64</v>
      </c>
      <c r="M34" s="78" t="s">
        <v>65</v>
      </c>
      <c r="N34" s="78" t="s">
        <v>66</v>
      </c>
      <c r="O34" s="78" t="s">
        <v>67</v>
      </c>
      <c r="P34" s="78" t="s">
        <v>68</v>
      </c>
      <c r="Q34" s="78" t="s">
        <v>69</v>
      </c>
      <c r="R34" s="78" t="s">
        <v>70</v>
      </c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29"/>
      <c r="AM34" s="78"/>
      <c r="AN34" s="72" t="s">
        <v>71</v>
      </c>
    </row>
    <row r="35" spans="1:41" ht="18.600000000000001" customHeight="1" x14ac:dyDescent="0.15">
      <c r="A35" s="84"/>
      <c r="B35" s="85"/>
      <c r="C35" s="86"/>
      <c r="D35" s="30" t="s">
        <v>9</v>
      </c>
      <c r="E35" s="91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31"/>
      <c r="AM35" s="79"/>
      <c r="AN35" s="73"/>
    </row>
    <row r="36" spans="1:41" ht="18.600000000000001" customHeight="1" x14ac:dyDescent="0.15">
      <c r="A36" s="84"/>
      <c r="B36" s="85"/>
      <c r="C36" s="86"/>
      <c r="D36" s="30" t="s">
        <v>10</v>
      </c>
      <c r="E36" s="91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/>
      <c r="AK36" s="79"/>
      <c r="AL36" s="31"/>
      <c r="AM36" s="79"/>
      <c r="AN36" s="73"/>
    </row>
    <row r="37" spans="1:41" ht="18.600000000000001" customHeight="1" x14ac:dyDescent="0.15">
      <c r="A37" s="87"/>
      <c r="B37" s="88"/>
      <c r="C37" s="89"/>
      <c r="D37" s="32" t="s">
        <v>11</v>
      </c>
      <c r="E37" s="92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33"/>
      <c r="AM37" s="80"/>
      <c r="AN37" s="74"/>
    </row>
    <row r="38" spans="1:41" ht="18.600000000000001" customHeight="1" x14ac:dyDescent="0.15">
      <c r="A38" s="75" t="s">
        <v>72</v>
      </c>
      <c r="B38" s="76"/>
      <c r="C38" s="77"/>
      <c r="D38" s="37"/>
      <c r="E38" s="38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43"/>
    </row>
    <row r="39" spans="1:41" ht="18.600000000000001" customHeight="1" x14ac:dyDescent="0.15">
      <c r="A39" s="44" t="str">
        <f t="shared" ref="A39:C54" si="5">A8</f>
        <v>A1</v>
      </c>
      <c r="B39" s="45" t="str">
        <f t="shared" si="5"/>
        <v>埋込型</v>
      </c>
      <c r="C39" s="46" t="str">
        <f t="shared" si="5"/>
        <v>FLR40W×2</v>
      </c>
      <c r="D39" s="47"/>
      <c r="E39" s="38"/>
      <c r="F39" s="39"/>
      <c r="G39" s="39"/>
      <c r="H39" s="39"/>
      <c r="I39" s="39"/>
      <c r="J39" s="39"/>
      <c r="K39" s="39"/>
      <c r="L39" s="39">
        <v>3</v>
      </c>
      <c r="M39" s="39">
        <v>6</v>
      </c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50">
        <f t="shared" ref="AN39:AN64" si="6">SUM(E39:AM39)</f>
        <v>9</v>
      </c>
    </row>
    <row r="40" spans="1:41" ht="18.600000000000001" customHeight="1" x14ac:dyDescent="0.15">
      <c r="A40" s="44" t="str">
        <f t="shared" si="5"/>
        <v>A2</v>
      </c>
      <c r="B40" s="45" t="str">
        <f t="shared" si="5"/>
        <v>埋込型</v>
      </c>
      <c r="C40" s="46" t="str">
        <f t="shared" si="5"/>
        <v>FL20W×1×2</v>
      </c>
      <c r="D40" s="47"/>
      <c r="E40" s="38"/>
      <c r="F40" s="39"/>
      <c r="G40" s="39">
        <v>14</v>
      </c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50">
        <f t="shared" si="6"/>
        <v>14</v>
      </c>
    </row>
    <row r="41" spans="1:41" ht="18.600000000000001" customHeight="1" x14ac:dyDescent="0.15">
      <c r="A41" s="44" t="str">
        <f t="shared" si="5"/>
        <v>A3</v>
      </c>
      <c r="B41" s="45" t="str">
        <f t="shared" si="5"/>
        <v>埋込型バッテリ内蔵</v>
      </c>
      <c r="C41" s="46" t="str">
        <f t="shared" si="5"/>
        <v>FLR40W×2</v>
      </c>
      <c r="D41" s="47"/>
      <c r="E41" s="38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50">
        <f t="shared" si="6"/>
        <v>0</v>
      </c>
    </row>
    <row r="42" spans="1:41" ht="18.600000000000001" customHeight="1" x14ac:dyDescent="0.15">
      <c r="A42" s="44" t="str">
        <f t="shared" si="5"/>
        <v>B1</v>
      </c>
      <c r="B42" s="45" t="str">
        <f t="shared" si="5"/>
        <v>逆富士型</v>
      </c>
      <c r="C42" s="46" t="str">
        <f t="shared" si="5"/>
        <v>FLR40W×1</v>
      </c>
      <c r="D42" s="47"/>
      <c r="E42" s="38"/>
      <c r="F42" s="39"/>
      <c r="G42" s="39"/>
      <c r="H42" s="39">
        <v>2</v>
      </c>
      <c r="I42" s="39"/>
      <c r="J42" s="39"/>
      <c r="K42" s="39"/>
      <c r="L42" s="39"/>
      <c r="M42" s="39"/>
      <c r="N42" s="39"/>
      <c r="O42" s="39"/>
      <c r="P42" s="39">
        <v>2</v>
      </c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50">
        <f t="shared" si="6"/>
        <v>4</v>
      </c>
    </row>
    <row r="43" spans="1:41" ht="18.600000000000001" customHeight="1" x14ac:dyDescent="0.15">
      <c r="A43" s="44" t="str">
        <f t="shared" si="5"/>
        <v>B2</v>
      </c>
      <c r="B43" s="45" t="str">
        <f t="shared" si="5"/>
        <v>逆富士型</v>
      </c>
      <c r="C43" s="46" t="str">
        <f t="shared" si="5"/>
        <v>FLR40W×2</v>
      </c>
      <c r="D43" s="47"/>
      <c r="E43" s="38"/>
      <c r="F43" s="39"/>
      <c r="G43" s="39"/>
      <c r="H43" s="39"/>
      <c r="I43" s="39">
        <v>1</v>
      </c>
      <c r="J43" s="39"/>
      <c r="K43" s="39"/>
      <c r="L43" s="39"/>
      <c r="M43" s="39"/>
      <c r="N43" s="39"/>
      <c r="O43" s="39">
        <v>6</v>
      </c>
      <c r="P43" s="39"/>
      <c r="Q43" s="39">
        <v>2</v>
      </c>
      <c r="R43" s="39">
        <v>12</v>
      </c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50">
        <f t="shared" si="6"/>
        <v>21</v>
      </c>
    </row>
    <row r="44" spans="1:41" ht="18.600000000000001" customHeight="1" x14ac:dyDescent="0.15">
      <c r="A44" s="44" t="str">
        <f t="shared" si="5"/>
        <v>C</v>
      </c>
      <c r="B44" s="45" t="str">
        <f t="shared" si="5"/>
        <v>逆富士型</v>
      </c>
      <c r="C44" s="46" t="str">
        <f t="shared" si="5"/>
        <v>FL20W×2</v>
      </c>
      <c r="D44" s="47"/>
      <c r="E44" s="38"/>
      <c r="F44" s="39"/>
      <c r="G44" s="39"/>
      <c r="H44" s="39"/>
      <c r="I44" s="39"/>
      <c r="J44" s="39">
        <v>1</v>
      </c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50">
        <f t="shared" si="6"/>
        <v>1</v>
      </c>
    </row>
    <row r="45" spans="1:41" ht="18.600000000000001" customHeight="1" x14ac:dyDescent="0.15">
      <c r="A45" s="44" t="str">
        <f t="shared" si="5"/>
        <v>D</v>
      </c>
      <c r="B45" s="45" t="str">
        <f t="shared" si="5"/>
        <v>壁付型</v>
      </c>
      <c r="C45" s="46" t="str">
        <f t="shared" si="5"/>
        <v>FL20W×1</v>
      </c>
      <c r="D45" s="47"/>
      <c r="E45" s="38"/>
      <c r="F45" s="39"/>
      <c r="G45" s="39"/>
      <c r="H45" s="39">
        <v>1</v>
      </c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50">
        <f t="shared" si="6"/>
        <v>1</v>
      </c>
    </row>
    <row r="46" spans="1:41" ht="18.600000000000001" customHeight="1" x14ac:dyDescent="0.15">
      <c r="A46" s="44" t="str">
        <f t="shared" si="5"/>
        <v>E1</v>
      </c>
      <c r="B46" s="45" t="str">
        <f t="shared" si="5"/>
        <v>避難口誘導灯バッテリ内蔵</v>
      </c>
      <c r="C46" s="46" t="str">
        <f t="shared" si="5"/>
        <v>FL20W×1</v>
      </c>
      <c r="D46" s="47"/>
      <c r="E46" s="38"/>
      <c r="F46" s="39"/>
      <c r="G46" s="39">
        <v>3</v>
      </c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50">
        <f t="shared" si="6"/>
        <v>3</v>
      </c>
    </row>
    <row r="47" spans="1:41" ht="18.600000000000001" customHeight="1" x14ac:dyDescent="0.15">
      <c r="A47" s="44" t="str">
        <f t="shared" si="5"/>
        <v>E2</v>
      </c>
      <c r="B47" s="45" t="str">
        <f t="shared" si="5"/>
        <v>避難口誘導灯</v>
      </c>
      <c r="C47" s="46" t="str">
        <f t="shared" si="5"/>
        <v>FL10W×1×1</v>
      </c>
      <c r="D47" s="47"/>
      <c r="E47" s="38"/>
      <c r="F47" s="39"/>
      <c r="G47" s="39">
        <v>1</v>
      </c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50">
        <f t="shared" si="6"/>
        <v>1</v>
      </c>
    </row>
    <row r="48" spans="1:41" ht="18.600000000000001" customHeight="1" x14ac:dyDescent="0.15">
      <c r="A48" s="44" t="str">
        <f t="shared" si="5"/>
        <v>F</v>
      </c>
      <c r="B48" s="45" t="str">
        <f t="shared" si="5"/>
        <v>コード吊下げ型</v>
      </c>
      <c r="C48" s="46" t="str">
        <f t="shared" si="5"/>
        <v>FC32W＋30W</v>
      </c>
      <c r="D48" s="47"/>
      <c r="E48" s="38"/>
      <c r="F48" s="39"/>
      <c r="G48" s="39"/>
      <c r="H48" s="39"/>
      <c r="I48" s="39"/>
      <c r="J48" s="39"/>
      <c r="K48" s="39">
        <v>1</v>
      </c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50">
        <f t="shared" si="6"/>
        <v>1</v>
      </c>
    </row>
    <row r="49" spans="1:40" ht="18.600000000000001" customHeight="1" x14ac:dyDescent="0.15">
      <c r="A49" s="44" t="str">
        <f t="shared" si="5"/>
        <v>G</v>
      </c>
      <c r="B49" s="45" t="str">
        <f t="shared" si="5"/>
        <v>直付型・防水型</v>
      </c>
      <c r="C49" s="46" t="str">
        <f t="shared" si="5"/>
        <v>FC30W×1</v>
      </c>
      <c r="D49" s="47"/>
      <c r="E49" s="38"/>
      <c r="F49" s="39">
        <v>1</v>
      </c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50">
        <f t="shared" si="6"/>
        <v>1</v>
      </c>
    </row>
    <row r="50" spans="1:40" ht="18.600000000000001" customHeight="1" x14ac:dyDescent="0.15">
      <c r="A50" s="44" t="str">
        <f t="shared" si="5"/>
        <v>H</v>
      </c>
      <c r="B50" s="45" t="str">
        <f t="shared" si="5"/>
        <v>水銀灯</v>
      </c>
      <c r="C50" s="46" t="str">
        <f t="shared" si="5"/>
        <v>HF200W</v>
      </c>
      <c r="D50" s="47"/>
      <c r="E50" s="38">
        <v>2</v>
      </c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50">
        <f t="shared" si="6"/>
        <v>2</v>
      </c>
    </row>
    <row r="51" spans="1:40" ht="18.600000000000001" customHeight="1" x14ac:dyDescent="0.15">
      <c r="A51" s="44" t="str">
        <f t="shared" si="5"/>
        <v>I1</v>
      </c>
      <c r="B51" s="45" t="str">
        <f t="shared" si="5"/>
        <v>避難口誘導灯壁付</v>
      </c>
      <c r="C51" s="46" t="str">
        <f t="shared" si="5"/>
        <v>FL10W×1</v>
      </c>
      <c r="D51" s="47"/>
      <c r="E51" s="38"/>
      <c r="F51" s="39"/>
      <c r="G51" s="39">
        <v>1</v>
      </c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50">
        <f t="shared" si="6"/>
        <v>1</v>
      </c>
    </row>
    <row r="52" spans="1:40" ht="18.600000000000001" customHeight="1" x14ac:dyDescent="0.15">
      <c r="A52" s="44" t="str">
        <f t="shared" si="5"/>
        <v>I2</v>
      </c>
      <c r="B52" s="45" t="str">
        <f t="shared" si="5"/>
        <v>避難口誘導灯天井付</v>
      </c>
      <c r="C52" s="46" t="str">
        <f t="shared" si="5"/>
        <v>FL10W×1</v>
      </c>
      <c r="D52" s="47"/>
      <c r="E52" s="38"/>
      <c r="F52" s="39"/>
      <c r="G52" s="39">
        <v>1</v>
      </c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50">
        <f t="shared" si="6"/>
        <v>1</v>
      </c>
    </row>
    <row r="53" spans="1:40" ht="18.600000000000001" customHeight="1" x14ac:dyDescent="0.15">
      <c r="A53" s="44" t="str">
        <f t="shared" si="5"/>
        <v>J</v>
      </c>
      <c r="B53" s="45" t="str">
        <f t="shared" si="5"/>
        <v>埋込型</v>
      </c>
      <c r="C53" s="46" t="str">
        <f t="shared" si="5"/>
        <v>FL20W×４</v>
      </c>
      <c r="D53" s="47"/>
      <c r="E53" s="38"/>
      <c r="F53" s="39">
        <v>2</v>
      </c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50">
        <f t="shared" si="6"/>
        <v>2</v>
      </c>
    </row>
    <row r="54" spans="1:40" ht="18.600000000000001" customHeight="1" x14ac:dyDescent="0.15">
      <c r="A54" s="44" t="str">
        <f t="shared" si="5"/>
        <v>K1</v>
      </c>
      <c r="B54" s="45" t="str">
        <f t="shared" si="5"/>
        <v>直付型</v>
      </c>
      <c r="C54" s="46" t="str">
        <f t="shared" si="5"/>
        <v>FL４０W×2</v>
      </c>
      <c r="D54" s="47"/>
      <c r="E54" s="38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50">
        <f t="shared" si="6"/>
        <v>0</v>
      </c>
    </row>
    <row r="55" spans="1:40" ht="18.600000000000001" customHeight="1" x14ac:dyDescent="0.15">
      <c r="A55" s="44" t="str">
        <f t="shared" ref="A55:C64" si="7">A24</f>
        <v>K2</v>
      </c>
      <c r="B55" s="45" t="str">
        <f t="shared" si="7"/>
        <v>直付型</v>
      </c>
      <c r="C55" s="46" t="str">
        <f t="shared" si="7"/>
        <v>FL４０W×1</v>
      </c>
      <c r="D55" s="52"/>
      <c r="E55" s="38"/>
      <c r="F55" s="39"/>
      <c r="G55" s="39"/>
      <c r="H55" s="39"/>
      <c r="I55" s="39"/>
      <c r="J55" s="39"/>
      <c r="K55" s="39"/>
      <c r="L55" s="39"/>
      <c r="M55" s="39"/>
      <c r="N55" s="39">
        <v>1</v>
      </c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50">
        <f t="shared" si="6"/>
        <v>1</v>
      </c>
    </row>
    <row r="56" spans="1:40" ht="18.600000000000001" customHeight="1" x14ac:dyDescent="0.15">
      <c r="A56" s="44" t="str">
        <f t="shared" si="7"/>
        <v>L</v>
      </c>
      <c r="B56" s="45" t="str">
        <f t="shared" si="7"/>
        <v>埋込型</v>
      </c>
      <c r="C56" s="46" t="str">
        <f t="shared" si="7"/>
        <v>FLR40W×2</v>
      </c>
      <c r="D56" s="52"/>
      <c r="E56" s="38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50">
        <f t="shared" si="6"/>
        <v>0</v>
      </c>
    </row>
    <row r="57" spans="1:40" ht="18.600000000000001" customHeight="1" x14ac:dyDescent="0.15">
      <c r="A57" s="44" t="str">
        <f t="shared" si="7"/>
        <v>M</v>
      </c>
      <c r="B57" s="45" t="str">
        <f t="shared" si="7"/>
        <v>壁付型</v>
      </c>
      <c r="C57" s="46" t="str">
        <f t="shared" si="7"/>
        <v>FL20W×1</v>
      </c>
      <c r="D57" s="56"/>
      <c r="E57" s="38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50">
        <f t="shared" si="6"/>
        <v>0</v>
      </c>
    </row>
    <row r="58" spans="1:40" ht="18.600000000000001" customHeight="1" x14ac:dyDescent="0.15">
      <c r="A58" s="44">
        <f t="shared" si="7"/>
        <v>0</v>
      </c>
      <c r="B58" s="45">
        <f t="shared" si="7"/>
        <v>0</v>
      </c>
      <c r="C58" s="46">
        <f t="shared" si="7"/>
        <v>0</v>
      </c>
      <c r="D58" s="47"/>
      <c r="E58" s="38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50">
        <f t="shared" si="6"/>
        <v>0</v>
      </c>
    </row>
    <row r="59" spans="1:40" ht="18.600000000000001" customHeight="1" x14ac:dyDescent="0.15">
      <c r="A59" s="44">
        <f t="shared" si="7"/>
        <v>0</v>
      </c>
      <c r="B59" s="45">
        <f t="shared" si="7"/>
        <v>0</v>
      </c>
      <c r="C59" s="46">
        <f t="shared" si="7"/>
        <v>0</v>
      </c>
      <c r="D59" s="56"/>
      <c r="E59" s="38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50">
        <f t="shared" si="6"/>
        <v>0</v>
      </c>
    </row>
    <row r="60" spans="1:40" ht="18.600000000000001" customHeight="1" x14ac:dyDescent="0.15">
      <c r="A60" s="44">
        <f t="shared" si="7"/>
        <v>0</v>
      </c>
      <c r="B60" s="45">
        <f t="shared" si="7"/>
        <v>0</v>
      </c>
      <c r="C60" s="46">
        <f t="shared" si="7"/>
        <v>0</v>
      </c>
      <c r="D60" s="56"/>
      <c r="E60" s="38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50">
        <f t="shared" si="6"/>
        <v>0</v>
      </c>
    </row>
    <row r="61" spans="1:40" ht="18.600000000000001" customHeight="1" x14ac:dyDescent="0.15">
      <c r="A61" s="44">
        <f t="shared" si="7"/>
        <v>0</v>
      </c>
      <c r="B61" s="45">
        <f t="shared" si="7"/>
        <v>0</v>
      </c>
      <c r="C61" s="46">
        <f t="shared" si="7"/>
        <v>0</v>
      </c>
      <c r="D61" s="56"/>
      <c r="E61" s="38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50">
        <f t="shared" si="6"/>
        <v>0</v>
      </c>
    </row>
    <row r="62" spans="1:40" ht="18.600000000000001" customHeight="1" x14ac:dyDescent="0.15">
      <c r="A62" s="44">
        <f t="shared" si="7"/>
        <v>0</v>
      </c>
      <c r="B62" s="45">
        <f t="shared" si="7"/>
        <v>0</v>
      </c>
      <c r="C62" s="46">
        <f t="shared" si="7"/>
        <v>0</v>
      </c>
      <c r="D62" s="56"/>
      <c r="E62" s="38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50">
        <f t="shared" si="6"/>
        <v>0</v>
      </c>
    </row>
    <row r="63" spans="1:40" ht="18.600000000000001" customHeight="1" x14ac:dyDescent="0.15">
      <c r="A63" s="44">
        <f t="shared" si="7"/>
        <v>0</v>
      </c>
      <c r="B63" s="45">
        <f t="shared" si="7"/>
        <v>0</v>
      </c>
      <c r="C63" s="46">
        <f t="shared" si="7"/>
        <v>0</v>
      </c>
      <c r="D63" s="56"/>
      <c r="E63" s="38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50">
        <f t="shared" si="6"/>
        <v>0</v>
      </c>
    </row>
    <row r="64" spans="1:40" ht="18.600000000000001" customHeight="1" x14ac:dyDescent="0.15">
      <c r="A64" s="57">
        <f t="shared" si="7"/>
        <v>0</v>
      </c>
      <c r="B64" s="58">
        <f t="shared" si="7"/>
        <v>0</v>
      </c>
      <c r="C64" s="59">
        <f t="shared" si="7"/>
        <v>0</v>
      </c>
      <c r="D64" s="60"/>
      <c r="E64" s="61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5">
        <f t="shared" si="6"/>
        <v>0</v>
      </c>
    </row>
    <row r="65" spans="1:40" s="67" customFormat="1" ht="20.100000000000001" customHeight="1" x14ac:dyDescent="0.15">
      <c r="A65" s="81" t="s">
        <v>4</v>
      </c>
      <c r="B65" s="82"/>
      <c r="C65" s="83"/>
      <c r="D65" s="28" t="s">
        <v>5</v>
      </c>
      <c r="E65" s="90" t="s">
        <v>61</v>
      </c>
      <c r="F65" s="78" t="s">
        <v>73</v>
      </c>
      <c r="G65" s="78" t="s">
        <v>60</v>
      </c>
      <c r="H65" s="78" t="s">
        <v>74</v>
      </c>
      <c r="I65" s="78" t="s">
        <v>75</v>
      </c>
      <c r="J65" s="78" t="s">
        <v>66</v>
      </c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8"/>
      <c r="AJ65" s="78"/>
      <c r="AK65" s="78"/>
      <c r="AL65" s="78"/>
      <c r="AM65" s="78"/>
      <c r="AN65" s="72" t="s">
        <v>71</v>
      </c>
    </row>
    <row r="66" spans="1:40" ht="18.600000000000001" customHeight="1" x14ac:dyDescent="0.15">
      <c r="A66" s="84"/>
      <c r="B66" s="85"/>
      <c r="C66" s="86"/>
      <c r="D66" s="30" t="s">
        <v>9</v>
      </c>
      <c r="E66" s="91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/>
      <c r="AK66" s="79"/>
      <c r="AL66" s="79"/>
      <c r="AM66" s="79"/>
      <c r="AN66" s="73"/>
    </row>
    <row r="67" spans="1:40" ht="18.600000000000001" customHeight="1" x14ac:dyDescent="0.15">
      <c r="A67" s="84"/>
      <c r="B67" s="85"/>
      <c r="C67" s="86"/>
      <c r="D67" s="30" t="s">
        <v>10</v>
      </c>
      <c r="E67" s="91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3"/>
    </row>
    <row r="68" spans="1:40" ht="18.600000000000001" customHeight="1" x14ac:dyDescent="0.15">
      <c r="A68" s="87"/>
      <c r="B68" s="88"/>
      <c r="C68" s="89"/>
      <c r="D68" s="32" t="s">
        <v>11</v>
      </c>
      <c r="E68" s="92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  <c r="AA68" s="80"/>
      <c r="AB68" s="80"/>
      <c r="AC68" s="80"/>
      <c r="AD68" s="80"/>
      <c r="AE68" s="80"/>
      <c r="AF68" s="80"/>
      <c r="AG68" s="80"/>
      <c r="AH68" s="80"/>
      <c r="AI68" s="80"/>
      <c r="AJ68" s="80"/>
      <c r="AK68" s="80"/>
      <c r="AL68" s="80"/>
      <c r="AM68" s="80"/>
      <c r="AN68" s="74"/>
    </row>
    <row r="69" spans="1:40" ht="18.600000000000001" customHeight="1" x14ac:dyDescent="0.15">
      <c r="A69" s="75" t="s">
        <v>76</v>
      </c>
      <c r="B69" s="76"/>
      <c r="C69" s="77"/>
      <c r="D69" s="37"/>
      <c r="E69" s="38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43"/>
    </row>
    <row r="70" spans="1:40" ht="18.600000000000001" customHeight="1" x14ac:dyDescent="0.15">
      <c r="A70" s="44" t="str">
        <f t="shared" ref="A70:C85" si="8">A39</f>
        <v>A1</v>
      </c>
      <c r="B70" s="45" t="str">
        <f t="shared" si="8"/>
        <v>埋込型</v>
      </c>
      <c r="C70" s="46" t="str">
        <f t="shared" si="8"/>
        <v>FLR40W×2</v>
      </c>
      <c r="D70" s="47"/>
      <c r="E70" s="38"/>
      <c r="F70" s="39"/>
      <c r="G70" s="39"/>
      <c r="H70" s="39">
        <v>15</v>
      </c>
      <c r="I70" s="39">
        <v>2</v>
      </c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50">
        <f t="shared" ref="AN70:AN95" si="9">SUM(E70:AM70)</f>
        <v>17</v>
      </c>
    </row>
    <row r="71" spans="1:40" ht="18.600000000000001" customHeight="1" x14ac:dyDescent="0.15">
      <c r="A71" s="44" t="str">
        <f t="shared" si="8"/>
        <v>A2</v>
      </c>
      <c r="B71" s="45" t="str">
        <f t="shared" si="8"/>
        <v>埋込型</v>
      </c>
      <c r="C71" s="46" t="str">
        <f t="shared" si="8"/>
        <v>FL20W×1×2</v>
      </c>
      <c r="D71" s="47"/>
      <c r="E71" s="38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50">
        <f t="shared" si="9"/>
        <v>0</v>
      </c>
    </row>
    <row r="72" spans="1:40" ht="18.600000000000001" customHeight="1" x14ac:dyDescent="0.15">
      <c r="A72" s="44" t="str">
        <f t="shared" si="8"/>
        <v>A3</v>
      </c>
      <c r="B72" s="45" t="str">
        <f t="shared" si="8"/>
        <v>埋込型バッテリ内蔵</v>
      </c>
      <c r="C72" s="46" t="str">
        <f t="shared" si="8"/>
        <v>FLR40W×2</v>
      </c>
      <c r="D72" s="47"/>
      <c r="E72" s="38"/>
      <c r="F72" s="39"/>
      <c r="G72" s="39"/>
      <c r="H72" s="39"/>
      <c r="I72" s="39">
        <v>1</v>
      </c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50">
        <f t="shared" si="9"/>
        <v>1</v>
      </c>
    </row>
    <row r="73" spans="1:40" ht="18.600000000000001" customHeight="1" x14ac:dyDescent="0.15">
      <c r="A73" s="44" t="str">
        <f t="shared" si="8"/>
        <v>B1</v>
      </c>
      <c r="B73" s="45" t="str">
        <f t="shared" si="8"/>
        <v>逆富士型</v>
      </c>
      <c r="C73" s="46" t="str">
        <f t="shared" si="8"/>
        <v>FLR40W×1</v>
      </c>
      <c r="D73" s="47"/>
      <c r="E73" s="38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50">
        <f t="shared" si="9"/>
        <v>0</v>
      </c>
    </row>
    <row r="74" spans="1:40" ht="18.600000000000001" customHeight="1" x14ac:dyDescent="0.15">
      <c r="A74" s="44" t="str">
        <f t="shared" si="8"/>
        <v>B2</v>
      </c>
      <c r="B74" s="45" t="str">
        <f t="shared" si="8"/>
        <v>逆富士型</v>
      </c>
      <c r="C74" s="46" t="str">
        <f t="shared" si="8"/>
        <v>FLR40W×2</v>
      </c>
      <c r="D74" s="47"/>
      <c r="E74" s="38"/>
      <c r="F74" s="39"/>
      <c r="G74" s="39">
        <v>1</v>
      </c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50">
        <f t="shared" si="9"/>
        <v>1</v>
      </c>
    </row>
    <row r="75" spans="1:40" ht="18.600000000000001" customHeight="1" x14ac:dyDescent="0.15">
      <c r="A75" s="44" t="str">
        <f t="shared" si="8"/>
        <v>C</v>
      </c>
      <c r="B75" s="45" t="str">
        <f t="shared" si="8"/>
        <v>逆富士型</v>
      </c>
      <c r="C75" s="46" t="str">
        <f t="shared" si="8"/>
        <v>FL20W×2</v>
      </c>
      <c r="D75" s="47"/>
      <c r="E75" s="38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50">
        <f t="shared" si="9"/>
        <v>0</v>
      </c>
    </row>
    <row r="76" spans="1:40" ht="18.600000000000001" customHeight="1" x14ac:dyDescent="0.15">
      <c r="A76" s="44" t="str">
        <f t="shared" si="8"/>
        <v>D</v>
      </c>
      <c r="B76" s="45" t="str">
        <f t="shared" si="8"/>
        <v>壁付型</v>
      </c>
      <c r="C76" s="46" t="str">
        <f t="shared" si="8"/>
        <v>FL20W×1</v>
      </c>
      <c r="D76" s="47"/>
      <c r="E76" s="38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50">
        <f t="shared" si="9"/>
        <v>0</v>
      </c>
    </row>
    <row r="77" spans="1:40" ht="18.600000000000001" customHeight="1" x14ac:dyDescent="0.15">
      <c r="A77" s="44" t="str">
        <f t="shared" si="8"/>
        <v>E1</v>
      </c>
      <c r="B77" s="45" t="str">
        <f t="shared" si="8"/>
        <v>避難口誘導灯バッテリ内蔵</v>
      </c>
      <c r="C77" s="46" t="str">
        <f t="shared" si="8"/>
        <v>FL20W×1</v>
      </c>
      <c r="D77" s="47"/>
      <c r="E77" s="38"/>
      <c r="F77" s="39"/>
      <c r="G77" s="39"/>
      <c r="H77" s="39">
        <v>1</v>
      </c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50">
        <f t="shared" si="9"/>
        <v>1</v>
      </c>
    </row>
    <row r="78" spans="1:40" ht="18.600000000000001" customHeight="1" x14ac:dyDescent="0.15">
      <c r="A78" s="44" t="str">
        <f t="shared" si="8"/>
        <v>E2</v>
      </c>
      <c r="B78" s="45" t="str">
        <f t="shared" si="8"/>
        <v>避難口誘導灯</v>
      </c>
      <c r="C78" s="46" t="str">
        <f t="shared" si="8"/>
        <v>FL10W×1×1</v>
      </c>
      <c r="D78" s="47"/>
      <c r="E78" s="38"/>
      <c r="F78" s="39"/>
      <c r="G78" s="39"/>
      <c r="H78" s="39">
        <v>1</v>
      </c>
      <c r="I78" s="39">
        <v>2</v>
      </c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50">
        <f t="shared" si="9"/>
        <v>3</v>
      </c>
    </row>
    <row r="79" spans="1:40" ht="18.600000000000001" customHeight="1" x14ac:dyDescent="0.15">
      <c r="A79" s="44" t="str">
        <f t="shared" si="8"/>
        <v>F</v>
      </c>
      <c r="B79" s="45" t="str">
        <f t="shared" si="8"/>
        <v>コード吊下げ型</v>
      </c>
      <c r="C79" s="46" t="str">
        <f t="shared" si="8"/>
        <v>FC32W＋30W</v>
      </c>
      <c r="D79" s="47"/>
      <c r="E79" s="38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50">
        <f t="shared" si="9"/>
        <v>0</v>
      </c>
    </row>
    <row r="80" spans="1:40" ht="18.600000000000001" customHeight="1" x14ac:dyDescent="0.15">
      <c r="A80" s="44" t="str">
        <f t="shared" si="8"/>
        <v>G</v>
      </c>
      <c r="B80" s="45" t="str">
        <f t="shared" si="8"/>
        <v>直付型・防水型</v>
      </c>
      <c r="C80" s="46" t="str">
        <f t="shared" si="8"/>
        <v>FC30W×1</v>
      </c>
      <c r="D80" s="47"/>
      <c r="E80" s="38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50">
        <f t="shared" si="9"/>
        <v>0</v>
      </c>
    </row>
    <row r="81" spans="1:40" ht="18.600000000000001" customHeight="1" x14ac:dyDescent="0.15">
      <c r="A81" s="44" t="str">
        <f t="shared" si="8"/>
        <v>H</v>
      </c>
      <c r="B81" s="45" t="str">
        <f t="shared" si="8"/>
        <v>水銀灯</v>
      </c>
      <c r="C81" s="46" t="str">
        <f t="shared" si="8"/>
        <v>HF200W</v>
      </c>
      <c r="D81" s="47"/>
      <c r="E81" s="38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50">
        <f t="shared" si="9"/>
        <v>0</v>
      </c>
    </row>
    <row r="82" spans="1:40" ht="18.600000000000001" customHeight="1" x14ac:dyDescent="0.15">
      <c r="A82" s="44" t="str">
        <f t="shared" si="8"/>
        <v>I1</v>
      </c>
      <c r="B82" s="45" t="str">
        <f t="shared" si="8"/>
        <v>避難口誘導灯壁付</v>
      </c>
      <c r="C82" s="46" t="str">
        <f t="shared" si="8"/>
        <v>FL10W×1</v>
      </c>
      <c r="D82" s="47"/>
      <c r="E82" s="38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50">
        <f t="shared" si="9"/>
        <v>0</v>
      </c>
    </row>
    <row r="83" spans="1:40" ht="18.600000000000001" customHeight="1" x14ac:dyDescent="0.15">
      <c r="A83" s="44" t="str">
        <f t="shared" si="8"/>
        <v>I2</v>
      </c>
      <c r="B83" s="45" t="str">
        <f t="shared" si="8"/>
        <v>避難口誘導灯天井付</v>
      </c>
      <c r="C83" s="46" t="str">
        <f t="shared" si="8"/>
        <v>FL10W×1</v>
      </c>
      <c r="D83" s="47"/>
      <c r="E83" s="38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50">
        <f t="shared" si="9"/>
        <v>0</v>
      </c>
    </row>
    <row r="84" spans="1:40" ht="18.600000000000001" customHeight="1" x14ac:dyDescent="0.15">
      <c r="A84" s="44" t="str">
        <f t="shared" si="8"/>
        <v>J</v>
      </c>
      <c r="B84" s="45" t="str">
        <f t="shared" si="8"/>
        <v>埋込型</v>
      </c>
      <c r="C84" s="46" t="str">
        <f t="shared" si="8"/>
        <v>FL20W×４</v>
      </c>
      <c r="D84" s="47"/>
      <c r="E84" s="38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50">
        <f t="shared" si="9"/>
        <v>0</v>
      </c>
    </row>
    <row r="85" spans="1:40" ht="18.600000000000001" customHeight="1" x14ac:dyDescent="0.15">
      <c r="A85" s="44" t="str">
        <f t="shared" si="8"/>
        <v>K1</v>
      </c>
      <c r="B85" s="45" t="str">
        <f t="shared" si="8"/>
        <v>直付型</v>
      </c>
      <c r="C85" s="46" t="str">
        <f t="shared" si="8"/>
        <v>FL４０W×2</v>
      </c>
      <c r="D85" s="47"/>
      <c r="E85" s="38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50">
        <f t="shared" si="9"/>
        <v>0</v>
      </c>
    </row>
    <row r="86" spans="1:40" ht="18.600000000000001" customHeight="1" x14ac:dyDescent="0.15">
      <c r="A86" s="44" t="str">
        <f t="shared" ref="A86:C95" si="10">A55</f>
        <v>K2</v>
      </c>
      <c r="B86" s="45" t="str">
        <f t="shared" si="10"/>
        <v>直付型</v>
      </c>
      <c r="C86" s="46" t="str">
        <f t="shared" si="10"/>
        <v>FL４０W×1</v>
      </c>
      <c r="D86" s="52"/>
      <c r="E86" s="38">
        <v>1</v>
      </c>
      <c r="F86" s="39">
        <v>1</v>
      </c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50">
        <f t="shared" si="9"/>
        <v>2</v>
      </c>
    </row>
    <row r="87" spans="1:40" ht="18.600000000000001" customHeight="1" x14ac:dyDescent="0.15">
      <c r="A87" s="44" t="str">
        <f t="shared" si="10"/>
        <v>L</v>
      </c>
      <c r="B87" s="45" t="str">
        <f t="shared" si="10"/>
        <v>埋込型</v>
      </c>
      <c r="C87" s="46" t="str">
        <f t="shared" si="10"/>
        <v>FLR40W×2</v>
      </c>
      <c r="D87" s="52"/>
      <c r="E87" s="38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50">
        <f t="shared" si="9"/>
        <v>0</v>
      </c>
    </row>
    <row r="88" spans="1:40" ht="18.600000000000001" customHeight="1" x14ac:dyDescent="0.15">
      <c r="A88" s="44" t="str">
        <f t="shared" si="10"/>
        <v>M</v>
      </c>
      <c r="B88" s="45" t="str">
        <f t="shared" si="10"/>
        <v>壁付型</v>
      </c>
      <c r="C88" s="46" t="str">
        <f t="shared" si="10"/>
        <v>FL20W×1</v>
      </c>
      <c r="D88" s="56"/>
      <c r="E88" s="38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50">
        <f t="shared" si="9"/>
        <v>0</v>
      </c>
    </row>
    <row r="89" spans="1:40" ht="18.600000000000001" customHeight="1" x14ac:dyDescent="0.15">
      <c r="A89" s="44">
        <f t="shared" si="10"/>
        <v>0</v>
      </c>
      <c r="B89" s="45">
        <f t="shared" si="10"/>
        <v>0</v>
      </c>
      <c r="C89" s="46">
        <f t="shared" si="10"/>
        <v>0</v>
      </c>
      <c r="D89" s="47"/>
      <c r="E89" s="38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50">
        <f t="shared" si="9"/>
        <v>0</v>
      </c>
    </row>
    <row r="90" spans="1:40" ht="18.600000000000001" customHeight="1" x14ac:dyDescent="0.15">
      <c r="A90" s="44">
        <f t="shared" si="10"/>
        <v>0</v>
      </c>
      <c r="B90" s="45">
        <f t="shared" si="10"/>
        <v>0</v>
      </c>
      <c r="C90" s="46">
        <f t="shared" si="10"/>
        <v>0</v>
      </c>
      <c r="D90" s="56"/>
      <c r="E90" s="38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50">
        <f t="shared" si="9"/>
        <v>0</v>
      </c>
    </row>
    <row r="91" spans="1:40" ht="18.600000000000001" customHeight="1" x14ac:dyDescent="0.15">
      <c r="A91" s="44">
        <f t="shared" si="10"/>
        <v>0</v>
      </c>
      <c r="B91" s="45">
        <f t="shared" si="10"/>
        <v>0</v>
      </c>
      <c r="C91" s="46">
        <f t="shared" si="10"/>
        <v>0</v>
      </c>
      <c r="D91" s="56"/>
      <c r="E91" s="38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50">
        <f t="shared" si="9"/>
        <v>0</v>
      </c>
    </row>
    <row r="92" spans="1:40" ht="18.600000000000001" customHeight="1" x14ac:dyDescent="0.15">
      <c r="A92" s="44">
        <f t="shared" si="10"/>
        <v>0</v>
      </c>
      <c r="B92" s="45">
        <f t="shared" si="10"/>
        <v>0</v>
      </c>
      <c r="C92" s="46">
        <f t="shared" si="10"/>
        <v>0</v>
      </c>
      <c r="D92" s="56"/>
      <c r="E92" s="38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50">
        <f t="shared" si="9"/>
        <v>0</v>
      </c>
    </row>
    <row r="93" spans="1:40" ht="18.600000000000001" customHeight="1" x14ac:dyDescent="0.15">
      <c r="A93" s="44">
        <f t="shared" si="10"/>
        <v>0</v>
      </c>
      <c r="B93" s="45">
        <f t="shared" si="10"/>
        <v>0</v>
      </c>
      <c r="C93" s="46">
        <f t="shared" si="10"/>
        <v>0</v>
      </c>
      <c r="D93" s="56"/>
      <c r="E93" s="38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50">
        <f t="shared" si="9"/>
        <v>0</v>
      </c>
    </row>
    <row r="94" spans="1:40" ht="18.600000000000001" customHeight="1" x14ac:dyDescent="0.15">
      <c r="A94" s="44">
        <f t="shared" si="10"/>
        <v>0</v>
      </c>
      <c r="B94" s="45">
        <f t="shared" si="10"/>
        <v>0</v>
      </c>
      <c r="C94" s="46">
        <f t="shared" si="10"/>
        <v>0</v>
      </c>
      <c r="D94" s="56"/>
      <c r="E94" s="38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50">
        <f t="shared" si="9"/>
        <v>0</v>
      </c>
    </row>
    <row r="95" spans="1:40" ht="18.600000000000001" customHeight="1" x14ac:dyDescent="0.15">
      <c r="A95" s="57">
        <f t="shared" si="10"/>
        <v>0</v>
      </c>
      <c r="B95" s="58">
        <f t="shared" si="10"/>
        <v>0</v>
      </c>
      <c r="C95" s="59">
        <f t="shared" si="10"/>
        <v>0</v>
      </c>
      <c r="D95" s="60"/>
      <c r="E95" s="61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5">
        <f t="shared" si="9"/>
        <v>0</v>
      </c>
    </row>
    <row r="97" spans="3:40" s="67" customFormat="1" ht="15" customHeight="1" x14ac:dyDescent="0.15">
      <c r="C97" s="68"/>
      <c r="E97" s="69">
        <f t="shared" ref="E97:AM97" si="11">SUM(E38:E95)</f>
        <v>3</v>
      </c>
      <c r="F97" s="69">
        <f t="shared" si="11"/>
        <v>4</v>
      </c>
      <c r="G97" s="69">
        <f t="shared" si="11"/>
        <v>21</v>
      </c>
      <c r="H97" s="69">
        <f t="shared" si="11"/>
        <v>20</v>
      </c>
      <c r="I97" s="69">
        <f t="shared" si="11"/>
        <v>6</v>
      </c>
      <c r="J97" s="69">
        <f t="shared" si="11"/>
        <v>1</v>
      </c>
      <c r="K97" s="69">
        <f t="shared" si="11"/>
        <v>1</v>
      </c>
      <c r="L97" s="69">
        <f t="shared" si="11"/>
        <v>3</v>
      </c>
      <c r="M97" s="69">
        <f t="shared" si="11"/>
        <v>6</v>
      </c>
      <c r="N97" s="69">
        <f t="shared" si="11"/>
        <v>1</v>
      </c>
      <c r="O97" s="69">
        <f t="shared" si="11"/>
        <v>6</v>
      </c>
      <c r="P97" s="69">
        <f t="shared" si="11"/>
        <v>2</v>
      </c>
      <c r="Q97" s="69">
        <f t="shared" si="11"/>
        <v>2</v>
      </c>
      <c r="R97" s="69">
        <f t="shared" si="11"/>
        <v>12</v>
      </c>
      <c r="S97" s="69">
        <f t="shared" si="11"/>
        <v>0</v>
      </c>
      <c r="T97" s="69">
        <f t="shared" si="11"/>
        <v>0</v>
      </c>
      <c r="U97" s="69">
        <f t="shared" si="11"/>
        <v>0</v>
      </c>
      <c r="V97" s="69">
        <f t="shared" si="11"/>
        <v>0</v>
      </c>
      <c r="W97" s="69">
        <f t="shared" si="11"/>
        <v>0</v>
      </c>
      <c r="X97" s="69">
        <f t="shared" si="11"/>
        <v>0</v>
      </c>
      <c r="Y97" s="69">
        <f t="shared" si="11"/>
        <v>0</v>
      </c>
      <c r="Z97" s="69">
        <f t="shared" si="11"/>
        <v>0</v>
      </c>
      <c r="AA97" s="69">
        <f t="shared" si="11"/>
        <v>0</v>
      </c>
      <c r="AB97" s="69">
        <f t="shared" si="11"/>
        <v>0</v>
      </c>
      <c r="AC97" s="69">
        <f t="shared" si="11"/>
        <v>0</v>
      </c>
      <c r="AD97" s="69">
        <f t="shared" si="11"/>
        <v>0</v>
      </c>
      <c r="AE97" s="69">
        <f t="shared" si="11"/>
        <v>0</v>
      </c>
      <c r="AF97" s="69">
        <f t="shared" si="11"/>
        <v>0</v>
      </c>
      <c r="AG97" s="69">
        <f t="shared" si="11"/>
        <v>0</v>
      </c>
      <c r="AH97" s="69">
        <f t="shared" si="11"/>
        <v>0</v>
      </c>
      <c r="AI97" s="69">
        <f t="shared" si="11"/>
        <v>0</v>
      </c>
      <c r="AJ97" s="69">
        <f t="shared" si="11"/>
        <v>0</v>
      </c>
      <c r="AK97" s="69">
        <f t="shared" si="11"/>
        <v>0</v>
      </c>
      <c r="AL97" s="69">
        <f t="shared" si="11"/>
        <v>0</v>
      </c>
      <c r="AM97" s="69">
        <f t="shared" si="11"/>
        <v>0</v>
      </c>
      <c r="AN97" s="70">
        <f>SUM(E97:AM97)</f>
        <v>88</v>
      </c>
    </row>
  </sheetData>
  <mergeCells count="112">
    <mergeCell ref="I3:I6"/>
    <mergeCell ref="J3:J6"/>
    <mergeCell ref="K3:K6"/>
    <mergeCell ref="L3:L6"/>
    <mergeCell ref="M3:M6"/>
    <mergeCell ref="N3:N6"/>
    <mergeCell ref="A1:D1"/>
    <mergeCell ref="A3:C6"/>
    <mergeCell ref="E3:E6"/>
    <mergeCell ref="F3:F6"/>
    <mergeCell ref="G3:G6"/>
    <mergeCell ref="H3:H6"/>
    <mergeCell ref="W3:W6"/>
    <mergeCell ref="X3:X6"/>
    <mergeCell ref="Y3:Y6"/>
    <mergeCell ref="Z3:Z6"/>
    <mergeCell ref="O3:O6"/>
    <mergeCell ref="P3:P6"/>
    <mergeCell ref="Q3:Q6"/>
    <mergeCell ref="R3:R6"/>
    <mergeCell ref="S3:S6"/>
    <mergeCell ref="T3:T6"/>
    <mergeCell ref="AN3:AN6"/>
    <mergeCell ref="A34:C37"/>
    <mergeCell ref="E34:E37"/>
    <mergeCell ref="F34:F37"/>
    <mergeCell ref="G34:G37"/>
    <mergeCell ref="H34:H37"/>
    <mergeCell ref="I34:I37"/>
    <mergeCell ref="J34:J37"/>
    <mergeCell ref="K34:K37"/>
    <mergeCell ref="L34:L37"/>
    <mergeCell ref="AG3:AG6"/>
    <mergeCell ref="AH3:AH6"/>
    <mergeCell ref="AI3:AI6"/>
    <mergeCell ref="AJ3:AJ6"/>
    <mergeCell ref="AK3:AK6"/>
    <mergeCell ref="AM3:AM6"/>
    <mergeCell ref="AA3:AA6"/>
    <mergeCell ref="AB3:AB6"/>
    <mergeCell ref="AC3:AC6"/>
    <mergeCell ref="AD3:AD6"/>
    <mergeCell ref="AE3:AE6"/>
    <mergeCell ref="AF3:AF6"/>
    <mergeCell ref="U3:U6"/>
    <mergeCell ref="V3:V6"/>
    <mergeCell ref="AM34:AM37"/>
    <mergeCell ref="AN34:AN37"/>
    <mergeCell ref="A38:C38"/>
    <mergeCell ref="A65:C68"/>
    <mergeCell ref="E65:E68"/>
    <mergeCell ref="F65:F68"/>
    <mergeCell ref="G65:G68"/>
    <mergeCell ref="H65:H68"/>
    <mergeCell ref="I65:I68"/>
    <mergeCell ref="AE34:AE37"/>
    <mergeCell ref="AF34:AF37"/>
    <mergeCell ref="AG34:AG37"/>
    <mergeCell ref="AH34:AH37"/>
    <mergeCell ref="AI34:AI37"/>
    <mergeCell ref="AJ34:AJ37"/>
    <mergeCell ref="Y34:Y37"/>
    <mergeCell ref="Z34:Z37"/>
    <mergeCell ref="AA34:AA37"/>
    <mergeCell ref="AB34:AB37"/>
    <mergeCell ref="AC34:AC37"/>
    <mergeCell ref="AD34:AD37"/>
    <mergeCell ref="S34:S37"/>
    <mergeCell ref="T34:T37"/>
    <mergeCell ref="U34:U37"/>
    <mergeCell ref="T65:T68"/>
    <mergeCell ref="U65:U68"/>
    <mergeCell ref="J65:J68"/>
    <mergeCell ref="K65:K68"/>
    <mergeCell ref="L65:L68"/>
    <mergeCell ref="M65:M68"/>
    <mergeCell ref="N65:N68"/>
    <mergeCell ref="O65:O68"/>
    <mergeCell ref="AK34:AK37"/>
    <mergeCell ref="V34:V37"/>
    <mergeCell ref="W34:W37"/>
    <mergeCell ref="X34:X37"/>
    <mergeCell ref="M34:M37"/>
    <mergeCell ref="N34:N37"/>
    <mergeCell ref="O34:O37"/>
    <mergeCell ref="P34:P37"/>
    <mergeCell ref="Q34:Q37"/>
    <mergeCell ref="R34:R37"/>
    <mergeCell ref="AN65:AN68"/>
    <mergeCell ref="A69:C69"/>
    <mergeCell ref="AH65:AH68"/>
    <mergeCell ref="AI65:AI68"/>
    <mergeCell ref="AJ65:AJ68"/>
    <mergeCell ref="AK65:AK68"/>
    <mergeCell ref="AL65:AL68"/>
    <mergeCell ref="AM65:AM68"/>
    <mergeCell ref="AB65:AB68"/>
    <mergeCell ref="AC65:AC68"/>
    <mergeCell ref="AD65:AD68"/>
    <mergeCell ref="AE65:AE68"/>
    <mergeCell ref="AF65:AF68"/>
    <mergeCell ref="AG65:AG68"/>
    <mergeCell ref="V65:V68"/>
    <mergeCell ref="W65:W68"/>
    <mergeCell ref="X65:X68"/>
    <mergeCell ref="Y65:Y68"/>
    <mergeCell ref="Z65:Z68"/>
    <mergeCell ref="AA65:AA68"/>
    <mergeCell ref="P65:P68"/>
    <mergeCell ref="Q65:Q68"/>
    <mergeCell ref="R65:R68"/>
    <mergeCell ref="S65:S68"/>
  </mergeCells>
  <phoneticPr fontId="2"/>
  <printOptions horizontalCentered="1"/>
  <pageMargins left="0.59055118110236227" right="0.19685039370078741" top="0.59055118110236227" bottom="0.39370078740157483" header="0.51181102362204722" footer="0.19685039370078741"/>
  <pageSetup paperSize="9" scale="89" fitToHeight="0" orientation="landscape" r:id="rId1"/>
  <headerFooter alignWithMargins="0"/>
  <rowBreaks count="2" manualBreakCount="2">
    <brk id="33" max="39" man="1"/>
    <brk id="64" max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表紙</vt:lpstr>
      <vt:lpstr>照明器具</vt:lpstr>
      <vt:lpstr>照明器具!Print_Area</vt:lpstr>
      <vt:lpstr>表紙!Print_Area</vt:lpstr>
      <vt:lpstr>照明器具!Print_Titles</vt:lpstr>
      <vt:lpstr>表紙!Print_Titles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甲斐</dc:creator>
  <cp:lastModifiedBy>甲斐</cp:lastModifiedBy>
  <dcterms:created xsi:type="dcterms:W3CDTF">2025-02-21T06:03:32Z</dcterms:created>
  <dcterms:modified xsi:type="dcterms:W3CDTF">2025-02-21T06:22:46Z</dcterms:modified>
</cp:coreProperties>
</file>